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711F6CB6-8A2C-430E-8A30-97AD500C59AB}" xr6:coauthVersionLast="47" xr6:coauthVersionMax="47" xr10:uidLastSave="{00000000-0000-0000-0000-000000000000}"/>
  <bookViews>
    <workbookView xWindow="-120" yWindow="-120" windowWidth="29040" windowHeight="15840" xr2:uid="{B0D76821-71D5-4F9B-AE9A-467BBCCD793D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E22" i="1"/>
  <c r="E23" i="1"/>
  <c r="E24" i="1"/>
  <c r="D31" i="1"/>
  <c r="D33" i="1" s="1"/>
  <c r="E25" i="1"/>
  <c r="E12" i="1"/>
  <c r="E13" i="1"/>
  <c r="E14" i="1"/>
  <c r="E15" i="1"/>
  <c r="E16" i="1"/>
  <c r="E17" i="1"/>
  <c r="E18" i="1"/>
  <c r="E19" i="1"/>
  <c r="E20" i="1"/>
  <c r="E11" i="1"/>
</calcChain>
</file>

<file path=xl/sharedStrings.xml><?xml version="1.0" encoding="utf-8"?>
<sst xmlns="http://schemas.openxmlformats.org/spreadsheetml/2006/main" count="59" uniqueCount="58">
  <si>
    <t>Business Name</t>
  </si>
  <si>
    <t>SwiftTech Computer Solutions</t>
  </si>
  <si>
    <t>Business Type</t>
  </si>
  <si>
    <t>Computer Sales &amp; Repair Services</t>
  </si>
  <si>
    <t>Owner Name</t>
  </si>
  <si>
    <t>John Reyes</t>
  </si>
  <si>
    <t>Business Address</t>
  </si>
  <si>
    <t>123 Tech Avenue, Metro City</t>
  </si>
  <si>
    <t>Contact Number</t>
  </si>
  <si>
    <t>(123) 456-7890</t>
  </si>
  <si>
    <t>Date of Proposal</t>
  </si>
  <si>
    <t>Item Description</t>
  </si>
  <si>
    <t>Quantity</t>
  </si>
  <si>
    <t>Category</t>
  </si>
  <si>
    <t>Notes</t>
  </si>
  <si>
    <t>Desktop Computers</t>
  </si>
  <si>
    <t>Equipment</t>
  </si>
  <si>
    <t>For resale</t>
  </si>
  <si>
    <t>Laptops</t>
  </si>
  <si>
    <t>Mid-range for small business</t>
  </si>
  <si>
    <t>Computer Repair Tools Set</t>
  </si>
  <si>
    <t>Tools</t>
  </si>
  <si>
    <t>Soldering kit, multimeter</t>
  </si>
  <si>
    <t>Shop Furniture</t>
  </si>
  <si>
    <t>Fixtures</t>
  </si>
  <si>
    <t>Desk, chairs, display shelf</t>
  </si>
  <si>
    <t>Signage and Branding</t>
  </si>
  <si>
    <t>Marketing</t>
  </si>
  <si>
    <t>Outdoor signage</t>
  </si>
  <si>
    <t>Business Registration Fee</t>
  </si>
  <si>
    <t>Legal/Compliance</t>
  </si>
  <si>
    <t>DTI, Barangay, BIR</t>
  </si>
  <si>
    <t>POS System</t>
  </si>
  <si>
    <t>Software/Hardware</t>
  </si>
  <si>
    <t>Includes barcode scanner</t>
  </si>
  <si>
    <t>Inventory (Accessories)</t>
  </si>
  <si>
    <t>Inventory</t>
  </si>
  <si>
    <t>Mice, keyboards, cables</t>
  </si>
  <si>
    <t>Internet &amp; Utilities Setup</t>
  </si>
  <si>
    <t>Utilities Setup</t>
  </si>
  <si>
    <t>Wi-Fi, electrical setup</t>
  </si>
  <si>
    <t>Initial Working Capital</t>
  </si>
  <si>
    <t>Operating Capital</t>
  </si>
  <si>
    <t>For first month of expenses</t>
  </si>
  <si>
    <t>Description</t>
  </si>
  <si>
    <t>Formula / Entry</t>
  </si>
  <si>
    <t>Total Startup Capital Required</t>
  </si>
  <si>
    <t>Owner Equity</t>
  </si>
  <si>
    <t>Loan / Financing Required</t>
  </si>
  <si>
    <t>Prices are estimates and may vary based on supplier quotations.</t>
  </si>
  <si>
    <t>The initial working capital includes rent, utilities, and minor contingencies.</t>
  </si>
  <si>
    <t>Categories help in tracking funding allocation.</t>
  </si>
  <si>
    <t>Capital Requirements Table</t>
  </si>
  <si>
    <t>Unit Cost ($)</t>
  </si>
  <si>
    <t>Total Cost ($)</t>
  </si>
  <si>
    <t>Total Capital Requirement</t>
  </si>
  <si>
    <t>Additional Notes</t>
  </si>
  <si>
    <r>
      <t xml:space="preserve">📄 Startup Capital Requirements Form – </t>
    </r>
    <r>
      <rPr>
        <sz val="13"/>
        <color theme="1"/>
        <rFont val="Roboto"/>
      </rPr>
      <t>Computer Shop Business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</si>
</sst>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theme="1"/>
      <name val="Roboto"/>
    </font>
    <font>
      <b/>
      <sz val="11"/>
      <color theme="1"/>
      <name val="Roboto"/>
    </font>
    <font>
      <b/>
      <sz val="12"/>
      <color theme="0"/>
      <name val="Roboto"/>
    </font>
    <font>
      <sz val="13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170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475CE9-90B9-4BAF-92AD-0D53B0D7BF70}" name="Table1" displayName="Table1" ref="B10:G26" totalsRowShown="0" headerRowDxfId="4" dataDxfId="3">
  <autoFilter ref="B10:G26" xr:uid="{AB475CE9-90B9-4BAF-92AD-0D53B0D7BF70}"/>
  <tableColumns count="6">
    <tableColumn id="1" xr3:uid="{6D542999-87FF-4431-9824-83BD99C548DE}" name="Item Description" dataDxfId="7"/>
    <tableColumn id="2" xr3:uid="{578A3FF8-37B8-40A6-9146-0EDC3827FDFF}" name="Quantity" dataDxfId="2"/>
    <tableColumn id="3" xr3:uid="{9AE04028-0CF9-4E9D-84F5-533B0D61C837}" name="Unit Cost ($)" dataDxfId="0"/>
    <tableColumn id="4" xr3:uid="{61B6A655-27A8-44C6-B83F-30A78AFB3ACD}" name="Total Cost ($)" dataDxfId="1">
      <calculatedColumnFormula>IF(C11="","",C11*D11)</calculatedColumnFormula>
    </tableColumn>
    <tableColumn id="5" xr3:uid="{C489BFC5-166A-4153-B916-7889B0313571}" name="Category" dataDxfId="6"/>
    <tableColumn id="6" xr3:uid="{3324AD89-5E27-42D9-B1D9-B8A4BBE02432}" name="Notes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48880-F615-4478-95DB-8D5049E26CD1}">
  <sheetPr>
    <pageSetUpPr fitToPage="1"/>
  </sheetPr>
  <dimension ref="B2:G39"/>
  <sheetViews>
    <sheetView showGridLines="0" tabSelected="1" workbookViewId="0">
      <selection activeCell="K10" sqref="K10"/>
    </sheetView>
  </sheetViews>
  <sheetFormatPr defaultRowHeight="16.5" x14ac:dyDescent="0.3"/>
  <cols>
    <col min="1" max="1" width="2.85546875" style="1" customWidth="1"/>
    <col min="2" max="2" width="30.7109375" style="1" customWidth="1"/>
    <col min="3" max="6" width="20.7109375" style="1" customWidth="1"/>
    <col min="7" max="7" width="30.7109375" style="1" customWidth="1"/>
    <col min="8" max="16384" width="9.140625" style="1"/>
  </cols>
  <sheetData>
    <row r="2" spans="2:7" ht="27.75" x14ac:dyDescent="0.3">
      <c r="B2" s="2" t="s">
        <v>57</v>
      </c>
      <c r="C2" s="2"/>
      <c r="D2" s="2"/>
      <c r="E2" s="2"/>
      <c r="F2" s="2"/>
      <c r="G2" s="2"/>
    </row>
    <row r="3" spans="2:7" x14ac:dyDescent="0.3">
      <c r="B3" s="3"/>
      <c r="C3" s="3"/>
      <c r="D3" s="3"/>
      <c r="E3" s="3"/>
      <c r="F3" s="3"/>
      <c r="G3" s="3"/>
    </row>
    <row r="4" spans="2:7" ht="24" customHeight="1" x14ac:dyDescent="0.3">
      <c r="B4" s="7" t="s">
        <v>0</v>
      </c>
      <c r="C4" s="5" t="s">
        <v>1</v>
      </c>
      <c r="D4" s="5"/>
      <c r="E4" s="7" t="s">
        <v>6</v>
      </c>
      <c r="F4" s="5" t="s">
        <v>7</v>
      </c>
      <c r="G4" s="5"/>
    </row>
    <row r="5" spans="2:7" ht="24" customHeight="1" x14ac:dyDescent="0.3">
      <c r="B5" s="7" t="s">
        <v>2</v>
      </c>
      <c r="C5" s="5" t="s">
        <v>3</v>
      </c>
      <c r="D5" s="5"/>
      <c r="E5" s="7" t="s">
        <v>8</v>
      </c>
      <c r="F5" s="5" t="s">
        <v>9</v>
      </c>
      <c r="G5" s="5"/>
    </row>
    <row r="6" spans="2:7" ht="24" customHeight="1" x14ac:dyDescent="0.3">
      <c r="B6" s="7" t="s">
        <v>4</v>
      </c>
      <c r="C6" s="5" t="s">
        <v>5</v>
      </c>
      <c r="D6" s="5"/>
      <c r="E6" s="7" t="s">
        <v>10</v>
      </c>
      <c r="F6" s="6">
        <v>45765</v>
      </c>
      <c r="G6" s="6"/>
    </row>
    <row r="7" spans="2:7" x14ac:dyDescent="0.3">
      <c r="B7" s="3"/>
      <c r="C7" s="3"/>
      <c r="D7" s="3"/>
      <c r="E7" s="3"/>
      <c r="F7" s="3"/>
      <c r="G7" s="3"/>
    </row>
    <row r="8" spans="2:7" ht="20.100000000000001" customHeight="1" x14ac:dyDescent="0.3">
      <c r="B8" s="13" t="s">
        <v>52</v>
      </c>
      <c r="C8" s="13"/>
      <c r="D8" s="13"/>
      <c r="E8" s="13"/>
      <c r="F8" s="13"/>
      <c r="G8" s="13"/>
    </row>
    <row r="9" spans="2:7" x14ac:dyDescent="0.3">
      <c r="B9" s="3"/>
      <c r="C9" s="3"/>
      <c r="D9" s="3"/>
      <c r="E9" s="3"/>
      <c r="F9" s="3"/>
      <c r="G9" s="3"/>
    </row>
    <row r="10" spans="2:7" ht="33" customHeight="1" x14ac:dyDescent="0.3">
      <c r="B10" s="7" t="s">
        <v>11</v>
      </c>
      <c r="C10" s="7" t="s">
        <v>12</v>
      </c>
      <c r="D10" s="7" t="s">
        <v>53</v>
      </c>
      <c r="E10" s="7" t="s">
        <v>54</v>
      </c>
      <c r="F10" s="7" t="s">
        <v>13</v>
      </c>
      <c r="G10" s="7" t="s">
        <v>14</v>
      </c>
    </row>
    <row r="11" spans="2:7" ht="33" customHeight="1" x14ac:dyDescent="0.3">
      <c r="B11" s="4" t="s">
        <v>15</v>
      </c>
      <c r="C11" s="4">
        <v>5</v>
      </c>
      <c r="D11" s="9">
        <v>25000</v>
      </c>
      <c r="E11" s="9">
        <f>IF(C11="","",C11*D11)</f>
        <v>125000</v>
      </c>
      <c r="F11" s="4" t="s">
        <v>16</v>
      </c>
      <c r="G11" s="4" t="s">
        <v>17</v>
      </c>
    </row>
    <row r="12" spans="2:7" ht="33" customHeight="1" x14ac:dyDescent="0.3">
      <c r="B12" s="4" t="s">
        <v>18</v>
      </c>
      <c r="C12" s="4">
        <v>3</v>
      </c>
      <c r="D12" s="9">
        <v>35000</v>
      </c>
      <c r="E12" s="9">
        <f t="shared" ref="E12:E20" si="0">IF(C12="","",C12*D12)</f>
        <v>105000</v>
      </c>
      <c r="F12" s="4" t="s">
        <v>16</v>
      </c>
      <c r="G12" s="4" t="s">
        <v>19</v>
      </c>
    </row>
    <row r="13" spans="2:7" ht="33" customHeight="1" x14ac:dyDescent="0.3">
      <c r="B13" s="4" t="s">
        <v>20</v>
      </c>
      <c r="C13" s="4">
        <v>1</v>
      </c>
      <c r="D13" s="9">
        <v>15000</v>
      </c>
      <c r="E13" s="9">
        <f t="shared" si="0"/>
        <v>15000</v>
      </c>
      <c r="F13" s="4" t="s">
        <v>21</v>
      </c>
      <c r="G13" s="4" t="s">
        <v>22</v>
      </c>
    </row>
    <row r="14" spans="2:7" ht="33" customHeight="1" x14ac:dyDescent="0.3">
      <c r="B14" s="4" t="s">
        <v>23</v>
      </c>
      <c r="C14" s="4">
        <v>3</v>
      </c>
      <c r="D14" s="9">
        <v>5000</v>
      </c>
      <c r="E14" s="9">
        <f t="shared" si="0"/>
        <v>15000</v>
      </c>
      <c r="F14" s="4" t="s">
        <v>24</v>
      </c>
      <c r="G14" s="4" t="s">
        <v>25</v>
      </c>
    </row>
    <row r="15" spans="2:7" ht="33" customHeight="1" x14ac:dyDescent="0.3">
      <c r="B15" s="4" t="s">
        <v>26</v>
      </c>
      <c r="C15" s="4">
        <v>1</v>
      </c>
      <c r="D15" s="9">
        <v>10000</v>
      </c>
      <c r="E15" s="9">
        <f t="shared" si="0"/>
        <v>10000</v>
      </c>
      <c r="F15" s="4" t="s">
        <v>27</v>
      </c>
      <c r="G15" s="4" t="s">
        <v>28</v>
      </c>
    </row>
    <row r="16" spans="2:7" ht="33" customHeight="1" x14ac:dyDescent="0.3">
      <c r="B16" s="4" t="s">
        <v>29</v>
      </c>
      <c r="C16" s="4">
        <v>1</v>
      </c>
      <c r="D16" s="9">
        <v>3000</v>
      </c>
      <c r="E16" s="9">
        <f t="shared" si="0"/>
        <v>3000</v>
      </c>
      <c r="F16" s="4" t="s">
        <v>30</v>
      </c>
      <c r="G16" s="4" t="s">
        <v>31</v>
      </c>
    </row>
    <row r="17" spans="2:7" ht="33" customHeight="1" x14ac:dyDescent="0.3">
      <c r="B17" s="4" t="s">
        <v>32</v>
      </c>
      <c r="C17" s="4">
        <v>1</v>
      </c>
      <c r="D17" s="9">
        <v>12000</v>
      </c>
      <c r="E17" s="9">
        <f t="shared" si="0"/>
        <v>12000</v>
      </c>
      <c r="F17" s="4" t="s">
        <v>33</v>
      </c>
      <c r="G17" s="4" t="s">
        <v>34</v>
      </c>
    </row>
    <row r="18" spans="2:7" ht="33" customHeight="1" x14ac:dyDescent="0.3">
      <c r="B18" s="4" t="s">
        <v>35</v>
      </c>
      <c r="C18" s="4">
        <v>50</v>
      </c>
      <c r="D18" s="9">
        <v>500</v>
      </c>
      <c r="E18" s="9">
        <f t="shared" si="0"/>
        <v>25000</v>
      </c>
      <c r="F18" s="4" t="s">
        <v>36</v>
      </c>
      <c r="G18" s="4" t="s">
        <v>37</v>
      </c>
    </row>
    <row r="19" spans="2:7" ht="33" customHeight="1" x14ac:dyDescent="0.3">
      <c r="B19" s="4" t="s">
        <v>38</v>
      </c>
      <c r="C19" s="4">
        <v>1</v>
      </c>
      <c r="D19" s="9">
        <v>7000</v>
      </c>
      <c r="E19" s="9">
        <f t="shared" si="0"/>
        <v>7000</v>
      </c>
      <c r="F19" s="4" t="s">
        <v>39</v>
      </c>
      <c r="G19" s="4" t="s">
        <v>40</v>
      </c>
    </row>
    <row r="20" spans="2:7" ht="33" customHeight="1" x14ac:dyDescent="0.3">
      <c r="B20" s="4" t="s">
        <v>41</v>
      </c>
      <c r="C20" s="4">
        <v>1</v>
      </c>
      <c r="D20" s="9">
        <v>20000</v>
      </c>
      <c r="E20" s="9">
        <f t="shared" si="0"/>
        <v>20000</v>
      </c>
      <c r="F20" s="4" t="s">
        <v>42</v>
      </c>
      <c r="G20" s="4" t="s">
        <v>43</v>
      </c>
    </row>
    <row r="21" spans="2:7" ht="33" customHeight="1" x14ac:dyDescent="0.3">
      <c r="B21" s="4"/>
      <c r="C21" s="4"/>
      <c r="D21" s="9"/>
      <c r="E21" s="9" t="str">
        <f t="shared" ref="E21:E22" si="1">IF(C21="","",C21*D21)</f>
        <v/>
      </c>
      <c r="F21" s="4"/>
      <c r="G21" s="4"/>
    </row>
    <row r="22" spans="2:7" ht="33" customHeight="1" x14ac:dyDescent="0.3">
      <c r="B22" s="4"/>
      <c r="C22" s="4"/>
      <c r="D22" s="9"/>
      <c r="E22" s="9" t="str">
        <f t="shared" si="1"/>
        <v/>
      </c>
      <c r="F22" s="4"/>
      <c r="G22" s="4"/>
    </row>
    <row r="23" spans="2:7" ht="33" customHeight="1" x14ac:dyDescent="0.3">
      <c r="B23" s="4"/>
      <c r="C23" s="4"/>
      <c r="D23" s="9"/>
      <c r="E23" s="9" t="str">
        <f t="shared" ref="E23:E24" si="2">IF(C23="","",C23*D23)</f>
        <v/>
      </c>
      <c r="F23" s="4"/>
      <c r="G23" s="4"/>
    </row>
    <row r="24" spans="2:7" ht="33" customHeight="1" x14ac:dyDescent="0.3">
      <c r="B24" s="4"/>
      <c r="C24" s="4"/>
      <c r="D24" s="9"/>
      <c r="E24" s="9" t="str">
        <f t="shared" si="2"/>
        <v/>
      </c>
      <c r="F24" s="4"/>
      <c r="G24" s="4"/>
    </row>
    <row r="25" spans="2:7" ht="33" customHeight="1" x14ac:dyDescent="0.3">
      <c r="B25" s="4"/>
      <c r="C25" s="4"/>
      <c r="D25" s="9"/>
      <c r="E25" s="9" t="str">
        <f>IF(C25="","",C25*D25)</f>
        <v/>
      </c>
      <c r="F25" s="4"/>
      <c r="G25" s="4"/>
    </row>
    <row r="26" spans="2:7" ht="33" customHeight="1" x14ac:dyDescent="0.3">
      <c r="B26" s="4"/>
      <c r="C26" s="4"/>
      <c r="D26" s="9"/>
      <c r="E26" s="9"/>
      <c r="F26" s="4"/>
      <c r="G26" s="4"/>
    </row>
    <row r="27" spans="2:7" x14ac:dyDescent="0.3">
      <c r="B27" s="3"/>
      <c r="C27" s="3"/>
      <c r="D27" s="3"/>
      <c r="E27" s="3"/>
      <c r="F27" s="3"/>
      <c r="G27" s="3"/>
    </row>
    <row r="28" spans="2:7" ht="20.100000000000001" customHeight="1" x14ac:dyDescent="0.3">
      <c r="B28" s="13" t="s">
        <v>55</v>
      </c>
      <c r="C28" s="13"/>
      <c r="D28" s="13"/>
      <c r="E28" s="13"/>
      <c r="F28" s="13"/>
      <c r="G28" s="13"/>
    </row>
    <row r="29" spans="2:7" x14ac:dyDescent="0.3">
      <c r="B29" s="3"/>
      <c r="C29" s="3"/>
      <c r="D29" s="3"/>
      <c r="E29" s="3"/>
      <c r="F29" s="3"/>
      <c r="G29" s="3"/>
    </row>
    <row r="30" spans="2:7" ht="24" customHeight="1" x14ac:dyDescent="0.3">
      <c r="B30" s="10" t="s">
        <v>44</v>
      </c>
      <c r="C30" s="10"/>
      <c r="D30" s="7" t="s">
        <v>45</v>
      </c>
      <c r="E30" s="3"/>
      <c r="F30" s="3"/>
      <c r="G30" s="3"/>
    </row>
    <row r="31" spans="2:7" ht="24" customHeight="1" x14ac:dyDescent="0.3">
      <c r="B31" s="5" t="s">
        <v>46</v>
      </c>
      <c r="C31" s="5"/>
      <c r="D31" s="9">
        <f>SUM(Table1[Unit Cost ($)])</f>
        <v>132500</v>
      </c>
      <c r="E31" s="3"/>
      <c r="F31" s="3"/>
      <c r="G31" s="3"/>
    </row>
    <row r="32" spans="2:7" ht="24" customHeight="1" x14ac:dyDescent="0.3">
      <c r="B32" s="5" t="s">
        <v>47</v>
      </c>
      <c r="C32" s="5"/>
      <c r="D32" s="9">
        <v>80000</v>
      </c>
      <c r="E32" s="3"/>
      <c r="F32" s="3"/>
      <c r="G32" s="3"/>
    </row>
    <row r="33" spans="2:7" ht="24" customHeight="1" x14ac:dyDescent="0.3">
      <c r="B33" s="5" t="s">
        <v>48</v>
      </c>
      <c r="C33" s="5"/>
      <c r="D33" s="9">
        <f>D31-D32</f>
        <v>52500</v>
      </c>
      <c r="E33" s="3"/>
      <c r="F33" s="3"/>
      <c r="G33" s="3"/>
    </row>
    <row r="34" spans="2:7" x14ac:dyDescent="0.3">
      <c r="B34" s="3"/>
      <c r="C34" s="3"/>
      <c r="D34" s="3"/>
      <c r="E34" s="3"/>
      <c r="F34" s="3"/>
      <c r="G34" s="3"/>
    </row>
    <row r="35" spans="2:7" ht="20.100000000000001" customHeight="1" x14ac:dyDescent="0.3">
      <c r="B35" s="13" t="s">
        <v>56</v>
      </c>
      <c r="C35" s="13"/>
      <c r="D35" s="13"/>
      <c r="E35" s="13"/>
      <c r="F35" s="13"/>
      <c r="G35" s="13"/>
    </row>
    <row r="36" spans="2:7" x14ac:dyDescent="0.3">
      <c r="B36" s="8"/>
      <c r="C36" s="3"/>
      <c r="D36" s="3"/>
      <c r="E36" s="3"/>
      <c r="F36" s="3"/>
      <c r="G36" s="3"/>
    </row>
    <row r="37" spans="2:7" ht="24" customHeight="1" x14ac:dyDescent="0.3">
      <c r="B37" s="11" t="s">
        <v>49</v>
      </c>
      <c r="C37" s="11"/>
      <c r="D37" s="11"/>
      <c r="E37" s="11"/>
      <c r="F37" s="11"/>
      <c r="G37" s="11"/>
    </row>
    <row r="38" spans="2:7" ht="24" customHeight="1" x14ac:dyDescent="0.3">
      <c r="B38" s="12" t="s">
        <v>50</v>
      </c>
      <c r="C38" s="12"/>
      <c r="D38" s="12"/>
      <c r="E38" s="12"/>
      <c r="F38" s="12"/>
      <c r="G38" s="12"/>
    </row>
    <row r="39" spans="2:7" ht="24" customHeight="1" x14ac:dyDescent="0.3">
      <c r="B39" s="12" t="s">
        <v>51</v>
      </c>
      <c r="C39" s="12"/>
      <c r="D39" s="12"/>
      <c r="E39" s="12"/>
      <c r="F39" s="12"/>
      <c r="G39" s="12"/>
    </row>
  </sheetData>
  <mergeCells count="17">
    <mergeCell ref="B35:G35"/>
    <mergeCell ref="B37:G37"/>
    <mergeCell ref="B38:G38"/>
    <mergeCell ref="B39:G39"/>
    <mergeCell ref="B8:G8"/>
    <mergeCell ref="B28:G28"/>
    <mergeCell ref="B30:C30"/>
    <mergeCell ref="B31:C31"/>
    <mergeCell ref="B32:C32"/>
    <mergeCell ref="B33:C33"/>
    <mergeCell ref="B2:G2"/>
    <mergeCell ref="C4:D4"/>
    <mergeCell ref="C5:D5"/>
    <mergeCell ref="C6:D6"/>
    <mergeCell ref="F4:G4"/>
    <mergeCell ref="F5:G5"/>
    <mergeCell ref="F6:G6"/>
  </mergeCells>
  <pageMargins left="0.25" right="0.25" top="0.75" bottom="0.75" header="0.3" footer="0.3"/>
  <pageSetup scale="6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malik.wahaj18@outlook.com</dc:creator>
  <cp:lastModifiedBy>ok</cp:lastModifiedBy>
  <cp:lastPrinted>2025-04-21T09:57:12Z</cp:lastPrinted>
  <dcterms:created xsi:type="dcterms:W3CDTF">2025-04-21T09:49:12Z</dcterms:created>
  <dcterms:modified xsi:type="dcterms:W3CDTF">2025-04-21T09:57:57Z</dcterms:modified>
</cp:coreProperties>
</file>