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86381FDE-A224-4A76-B066-00A4745F582A}" xr6:coauthVersionLast="47" xr6:coauthVersionMax="47" xr10:uidLastSave="{00000000-0000-0000-0000-000000000000}"/>
  <bookViews>
    <workbookView xWindow="-120" yWindow="-120" windowWidth="29040" windowHeight="15840" xr2:uid="{E1611355-5C35-4780-BF14-8A976922F8B0}"/>
  </bookViews>
  <sheets>
    <sheet name="Company Na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I27" i="1"/>
  <c r="H24" i="1"/>
  <c r="I24" i="1"/>
  <c r="H25" i="1"/>
  <c r="I25" i="1"/>
  <c r="H19" i="1"/>
  <c r="H20" i="1"/>
  <c r="H21" i="1"/>
  <c r="H22" i="1"/>
  <c r="H23" i="1"/>
  <c r="I19" i="1"/>
  <c r="I20" i="1"/>
  <c r="I21" i="1"/>
  <c r="I22" i="1"/>
  <c r="I23" i="1"/>
  <c r="H26" i="1"/>
  <c r="H28" i="1"/>
  <c r="I26" i="1"/>
  <c r="I28" i="1"/>
  <c r="H29" i="1"/>
  <c r="H30" i="1"/>
  <c r="I29" i="1"/>
  <c r="I30" i="1"/>
  <c r="H31" i="1"/>
  <c r="I31" i="1"/>
  <c r="G36" i="1"/>
  <c r="I14" i="1"/>
  <c r="I15" i="1"/>
  <c r="I16" i="1"/>
  <c r="I17" i="1"/>
  <c r="I18" i="1"/>
  <c r="I32" i="1"/>
  <c r="H15" i="1"/>
  <c r="H16" i="1"/>
  <c r="H17" i="1"/>
  <c r="H18" i="1"/>
  <c r="H32" i="1"/>
  <c r="H14" i="1"/>
  <c r="C9" i="1"/>
  <c r="D36" i="1" l="1"/>
  <c r="I36" i="1"/>
</calcChain>
</file>

<file path=xl/sharedStrings.xml><?xml version="1.0" encoding="utf-8"?>
<sst xmlns="http://schemas.openxmlformats.org/spreadsheetml/2006/main" count="30" uniqueCount="29">
  <si>
    <t>Item ID</t>
  </si>
  <si>
    <t>Item Name</t>
  </si>
  <si>
    <t>Category</t>
  </si>
  <si>
    <t>Unit Cost ($)</t>
  </si>
  <si>
    <t>Quantity in Stock</t>
  </si>
  <si>
    <t>Reorder Level</t>
  </si>
  <si>
    <t>Total Value ($)</t>
  </si>
  <si>
    <t>Reorder Needed</t>
  </si>
  <si>
    <t>Wireless Mouse</t>
  </si>
  <si>
    <t>Electronics</t>
  </si>
  <si>
    <t>LED Monitor 24"</t>
  </si>
  <si>
    <t>Office Chair</t>
  </si>
  <si>
    <t>Furniture</t>
  </si>
  <si>
    <t>Desk Lamp</t>
  </si>
  <si>
    <t>Accessories</t>
  </si>
  <si>
    <t>Printer Ink Pack</t>
  </si>
  <si>
    <t>Supplies</t>
  </si>
  <si>
    <t>📌 Totals &amp; Summary</t>
  </si>
  <si>
    <t>Total Inventory Value</t>
  </si>
  <si>
    <t>Total Items in Stock</t>
  </si>
  <si>
    <t>Number of Items to Reorder</t>
  </si>
  <si>
    <r>
      <rPr>
        <b/>
        <sz val="18"/>
        <color rgb="FF0070C0"/>
        <rFont val="Roboto"/>
      </rPr>
      <t>📊</t>
    </r>
    <r>
      <rPr>
        <b/>
        <sz val="18"/>
        <color theme="1"/>
        <rFont val="Roboto"/>
      </rPr>
      <t xml:space="preserve"> Inventory Budget Sheet</t>
    </r>
  </si>
  <si>
    <t>Apex Retail Solutions</t>
  </si>
  <si>
    <t>123 Market Street, New York, NY 10001</t>
  </si>
  <si>
    <r>
      <t>Prepared By:</t>
    </r>
    <r>
      <rPr>
        <sz val="11"/>
        <color theme="1"/>
        <rFont val="Roboto"/>
      </rPr>
      <t xml:space="preserve"> </t>
    </r>
  </si>
  <si>
    <t>[Your Name]</t>
  </si>
  <si>
    <r>
      <t>Date:</t>
    </r>
    <r>
      <rPr>
        <sz val="11"/>
        <color theme="1"/>
        <rFont val="Roboto"/>
      </rPr>
      <t xml:space="preserve"> </t>
    </r>
  </si>
  <si>
    <t>✅ Inventory Budget Table:</t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</si>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</sst>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70" formatCode="[$-F800]dddd\,\ mmmm\ dd\,\ yyyy"/>
    <numFmt numFmtId="171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2"/>
      <color theme="1"/>
      <name val="Roboto"/>
    </font>
    <font>
      <b/>
      <sz val="18"/>
      <color theme="1"/>
      <name val="Roboto"/>
    </font>
    <font>
      <b/>
      <sz val="18"/>
      <color rgb="FF0070C0"/>
      <name val="Roboto"/>
    </font>
    <font>
      <sz val="12"/>
      <color theme="1"/>
      <name val="Roboto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39994506668294322"/>
      </left>
      <right/>
      <top style="thin">
        <color theme="7" tint="0.39994506668294322"/>
      </top>
      <bottom style="thin">
        <color theme="7" tint="0.39994506668294322"/>
      </bottom>
      <diagonal/>
    </border>
    <border>
      <left/>
      <right/>
      <top style="thin">
        <color theme="7" tint="0.39994506668294322"/>
      </top>
      <bottom style="thin">
        <color theme="7" tint="0.39994506668294322"/>
      </bottom>
      <diagonal/>
    </border>
    <border>
      <left/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  <border>
      <left/>
      <right/>
      <top style="thin">
        <color theme="7" tint="0.59996337778862885"/>
      </top>
      <bottom style="medium">
        <color theme="1" tint="0.3499862666707357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170" fontId="3" fillId="2" borderId="3" xfId="0" applyNumberFormat="1" applyFont="1" applyFill="1" applyBorder="1" applyAlignment="1">
      <alignment horizontal="left"/>
    </xf>
    <xf numFmtId="170" fontId="3" fillId="2" borderId="4" xfId="0" applyNumberFormat="1" applyFont="1" applyFill="1" applyBorder="1" applyAlignment="1">
      <alignment horizontal="left"/>
    </xf>
    <xf numFmtId="170" fontId="3" fillId="2" borderId="5" xfId="0" applyNumberFormat="1" applyFont="1" applyFill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71" fontId="8" fillId="0" borderId="0" xfId="0" applyNumberFormat="1" applyFont="1" applyAlignment="1">
      <alignment horizontal="left" vertical="center" wrapText="1"/>
    </xf>
    <xf numFmtId="171" fontId="8" fillId="0" borderId="0" xfId="1" applyNumberFormat="1" applyFont="1" applyAlignment="1">
      <alignment horizontal="left" vertical="center" wrapText="1"/>
    </xf>
    <xf numFmtId="0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171" fontId="8" fillId="0" borderId="0" xfId="0" applyNumberFormat="1" applyFont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171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0" fillId="0" borderId="6" xfId="0" applyBorder="1"/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/>
    </xf>
    <xf numFmtId="0" fontId="9" fillId="0" borderId="0" xfId="0" applyFont="1"/>
  </cellXfs>
  <cellStyles count="2">
    <cellStyle name="Currency" xfId="1" builtinId="4"/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171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171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E014D3-07A5-416B-ABB2-6DD0A41F7ED0}" name="Table1" displayName="Table1" ref="B13:I32" totalsRowShown="0" headerRowDxfId="1" dataDxfId="0">
  <autoFilter ref="B13:I32" xr:uid="{48E014D3-07A5-416B-ABB2-6DD0A41F7ED0}"/>
  <tableColumns count="8">
    <tableColumn id="1" xr3:uid="{407D74A4-C1DC-47BD-BD32-F6335D888899}" name="Item ID" dataDxfId="9"/>
    <tableColumn id="2" xr3:uid="{5EF988BE-E9FB-43B8-BFBE-93328C70D87B}" name="Item Name" dataDxfId="8"/>
    <tableColumn id="3" xr3:uid="{D5FBA16A-7516-4891-8684-FB30093C4A1D}" name="Category" dataDxfId="7"/>
    <tableColumn id="4" xr3:uid="{1B4C4B7D-D81B-40A3-A471-F48D292365BA}" name="Unit Cost ($)" dataDxfId="6"/>
    <tableColumn id="5" xr3:uid="{ED5A723C-77CB-47F9-8908-F08C39D2304B}" name="Quantity in Stock" dataDxfId="5"/>
    <tableColumn id="6" xr3:uid="{D734E877-7EF7-4605-809E-56FD0129836A}" name="Reorder Level" dataDxfId="4"/>
    <tableColumn id="7" xr3:uid="{05D303E4-642C-4283-85B0-BA090E032003}" name="Total Value ($)" dataDxfId="3" dataCellStyle="Currency">
      <calculatedColumnFormula>IF(E14="","",E14*F14)</calculatedColumnFormula>
    </tableColumn>
    <tableColumn id="8" xr3:uid="{504AC470-9978-40B9-8922-3919FB0E351B}" name="Reorder Needed" dataDxfId="2">
      <calculatedColumnFormula>IF(F14="","",IF(F14&lt;G14,"Yes","No"))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E5432-C9C4-42E9-8001-F0C5652D4392}">
  <sheetPr>
    <pageSetUpPr fitToPage="1"/>
  </sheetPr>
  <dimension ref="B2:I41"/>
  <sheetViews>
    <sheetView showGridLines="0" tabSelected="1" workbookViewId="0">
      <selection activeCell="C40" sqref="C40"/>
    </sheetView>
  </sheetViews>
  <sheetFormatPr defaultRowHeight="15" x14ac:dyDescent="0.25"/>
  <cols>
    <col min="1" max="1" width="3.140625" customWidth="1"/>
    <col min="2" max="2" width="17.85546875" customWidth="1"/>
    <col min="3" max="3" width="25.140625" customWidth="1"/>
    <col min="4" max="4" width="20.7109375" customWidth="1"/>
    <col min="5" max="7" width="16.7109375" customWidth="1"/>
    <col min="8" max="8" width="19" customWidth="1"/>
    <col min="9" max="9" width="16.7109375" customWidth="1"/>
  </cols>
  <sheetData>
    <row r="2" spans="2:9" ht="32.25" customHeight="1" thickBot="1" x14ac:dyDescent="0.3">
      <c r="B2" s="5" t="s">
        <v>21</v>
      </c>
      <c r="C2" s="5"/>
      <c r="D2" s="5"/>
      <c r="E2" s="5"/>
      <c r="F2" s="5"/>
      <c r="G2" s="5"/>
      <c r="H2" s="5"/>
      <c r="I2" s="5"/>
    </row>
    <row r="3" spans="2:9" ht="17.25" thickTop="1" x14ac:dyDescent="0.3">
      <c r="B3" s="2"/>
      <c r="C3" s="2"/>
      <c r="D3" s="2"/>
      <c r="E3" s="2"/>
      <c r="F3" s="2"/>
      <c r="G3" s="2"/>
      <c r="H3" s="2"/>
      <c r="I3" s="2"/>
    </row>
    <row r="4" spans="2:9" ht="24" customHeight="1" x14ac:dyDescent="0.3">
      <c r="B4" s="6" t="s">
        <v>22</v>
      </c>
      <c r="C4" s="6"/>
      <c r="D4" s="6"/>
      <c r="E4" s="6"/>
      <c r="F4" s="2"/>
      <c r="G4" s="2"/>
      <c r="H4" s="2"/>
      <c r="I4" s="2"/>
    </row>
    <row r="5" spans="2:9" ht="24" customHeight="1" x14ac:dyDescent="0.3">
      <c r="B5" s="6" t="s">
        <v>23</v>
      </c>
      <c r="C5" s="6"/>
      <c r="D5" s="6"/>
      <c r="E5" s="6"/>
      <c r="F5" s="2"/>
      <c r="G5" s="2"/>
      <c r="H5" s="2"/>
      <c r="I5" s="2"/>
    </row>
    <row r="6" spans="2:9" ht="16.5" x14ac:dyDescent="0.3">
      <c r="B6" s="2"/>
      <c r="C6" s="2"/>
      <c r="D6" s="2"/>
      <c r="E6" s="2"/>
      <c r="F6" s="2"/>
      <c r="G6" s="2"/>
      <c r="H6" s="2"/>
      <c r="I6" s="2"/>
    </row>
    <row r="7" spans="2:9" ht="24" customHeight="1" x14ac:dyDescent="0.3">
      <c r="B7" s="3" t="s">
        <v>24</v>
      </c>
      <c r="C7" s="8" t="s">
        <v>25</v>
      </c>
      <c r="D7" s="9"/>
      <c r="E7" s="10"/>
      <c r="F7" s="2"/>
      <c r="G7" s="2"/>
      <c r="H7" s="2"/>
      <c r="I7" s="2"/>
    </row>
    <row r="8" spans="2:9" ht="9.9499999999999993" customHeight="1" x14ac:dyDescent="0.3">
      <c r="B8" s="3"/>
      <c r="C8" s="2"/>
      <c r="D8" s="2"/>
      <c r="E8" s="2"/>
      <c r="F8" s="2"/>
      <c r="G8" s="2"/>
      <c r="H8" s="2"/>
      <c r="I8" s="2"/>
    </row>
    <row r="9" spans="2:9" ht="24" customHeight="1" x14ac:dyDescent="0.3">
      <c r="B9" s="3" t="s">
        <v>26</v>
      </c>
      <c r="C9" s="11">
        <f ca="1">TODAY()-5</f>
        <v>45765</v>
      </c>
      <c r="D9" s="12"/>
      <c r="E9" s="13"/>
      <c r="F9" s="2"/>
      <c r="G9" s="2"/>
      <c r="H9" s="2"/>
      <c r="I9" s="2"/>
    </row>
    <row r="10" spans="2:9" ht="16.5" x14ac:dyDescent="0.3">
      <c r="B10" s="2"/>
      <c r="C10" s="2"/>
      <c r="D10" s="2"/>
      <c r="E10" s="2"/>
      <c r="F10" s="2"/>
      <c r="G10" s="2"/>
      <c r="H10" s="2"/>
      <c r="I10" s="2"/>
    </row>
    <row r="11" spans="2:9" ht="17.25" x14ac:dyDescent="0.25">
      <c r="B11" s="7" t="s">
        <v>27</v>
      </c>
      <c r="C11" s="7"/>
      <c r="D11" s="7"/>
      <c r="E11" s="7"/>
      <c r="F11" s="7"/>
      <c r="G11" s="7"/>
      <c r="H11" s="7"/>
      <c r="I11" s="7"/>
    </row>
    <row r="12" spans="2:9" ht="16.5" x14ac:dyDescent="0.3">
      <c r="B12" s="2"/>
      <c r="C12" s="2"/>
      <c r="D12" s="2"/>
      <c r="E12" s="2"/>
      <c r="F12" s="2"/>
      <c r="G12" s="2"/>
      <c r="H12" s="2"/>
      <c r="I12" s="2"/>
    </row>
    <row r="13" spans="2:9" ht="35.1" customHeight="1" x14ac:dyDescent="0.25">
      <c r="B13" s="14" t="s">
        <v>0</v>
      </c>
      <c r="C13" s="14" t="s">
        <v>1</v>
      </c>
      <c r="D13" s="14" t="s">
        <v>2</v>
      </c>
      <c r="E13" s="14" t="s">
        <v>3</v>
      </c>
      <c r="F13" s="14" t="s">
        <v>4</v>
      </c>
      <c r="G13" s="14" t="s">
        <v>5</v>
      </c>
      <c r="H13" s="14" t="s">
        <v>6</v>
      </c>
      <c r="I13" s="14" t="s">
        <v>7</v>
      </c>
    </row>
    <row r="14" spans="2:9" ht="35.1" customHeight="1" x14ac:dyDescent="0.25">
      <c r="B14" s="15">
        <v>1001</v>
      </c>
      <c r="C14" s="15" t="s">
        <v>8</v>
      </c>
      <c r="D14" s="15" t="s">
        <v>9</v>
      </c>
      <c r="E14" s="16">
        <v>15</v>
      </c>
      <c r="F14" s="15">
        <v>120</v>
      </c>
      <c r="G14" s="15">
        <v>50</v>
      </c>
      <c r="H14" s="17">
        <f>IF(E14="","",E14*F14)</f>
        <v>1800</v>
      </c>
      <c r="I14" s="15" t="str">
        <f t="shared" ref="I14:I32" si="0">IF(F14="","",IF(F14&lt;G14,"Yes","No"))</f>
        <v>No</v>
      </c>
    </row>
    <row r="15" spans="2:9" ht="35.1" customHeight="1" x14ac:dyDescent="0.25">
      <c r="B15" s="15">
        <v>1002</v>
      </c>
      <c r="C15" s="15" t="s">
        <v>10</v>
      </c>
      <c r="D15" s="15" t="s">
        <v>9</v>
      </c>
      <c r="E15" s="16">
        <v>120</v>
      </c>
      <c r="F15" s="15">
        <v>40</v>
      </c>
      <c r="G15" s="15">
        <v>20</v>
      </c>
      <c r="H15" s="17">
        <f t="shared" ref="H15:H32" si="1">IF(E15="","",E15*F15)</f>
        <v>4800</v>
      </c>
      <c r="I15" s="15" t="str">
        <f t="shared" si="0"/>
        <v>No</v>
      </c>
    </row>
    <row r="16" spans="2:9" ht="35.1" customHeight="1" x14ac:dyDescent="0.25">
      <c r="B16" s="15">
        <v>1003</v>
      </c>
      <c r="C16" s="15" t="s">
        <v>11</v>
      </c>
      <c r="D16" s="15" t="s">
        <v>12</v>
      </c>
      <c r="E16" s="16">
        <v>85</v>
      </c>
      <c r="F16" s="15">
        <v>25</v>
      </c>
      <c r="G16" s="15">
        <v>10</v>
      </c>
      <c r="H16" s="17">
        <f t="shared" si="1"/>
        <v>2125</v>
      </c>
      <c r="I16" s="15" t="str">
        <f t="shared" si="0"/>
        <v>No</v>
      </c>
    </row>
    <row r="17" spans="2:9" ht="35.1" customHeight="1" x14ac:dyDescent="0.25">
      <c r="B17" s="15">
        <v>1004</v>
      </c>
      <c r="C17" s="15" t="s">
        <v>13</v>
      </c>
      <c r="D17" s="15" t="s">
        <v>14</v>
      </c>
      <c r="E17" s="16">
        <v>18</v>
      </c>
      <c r="F17" s="15">
        <v>75</v>
      </c>
      <c r="G17" s="15">
        <v>30</v>
      </c>
      <c r="H17" s="17">
        <f t="shared" si="1"/>
        <v>1350</v>
      </c>
      <c r="I17" s="15" t="str">
        <f t="shared" si="0"/>
        <v>No</v>
      </c>
    </row>
    <row r="18" spans="2:9" ht="35.1" customHeight="1" x14ac:dyDescent="0.25">
      <c r="B18" s="15">
        <v>1005</v>
      </c>
      <c r="C18" s="15" t="s">
        <v>15</v>
      </c>
      <c r="D18" s="15" t="s">
        <v>16</v>
      </c>
      <c r="E18" s="16">
        <v>45</v>
      </c>
      <c r="F18" s="15">
        <v>60</v>
      </c>
      <c r="G18" s="15">
        <v>25</v>
      </c>
      <c r="H18" s="17">
        <f t="shared" si="1"/>
        <v>2700</v>
      </c>
      <c r="I18" s="15" t="str">
        <f t="shared" si="0"/>
        <v>No</v>
      </c>
    </row>
    <row r="19" spans="2:9" ht="35.1" customHeight="1" x14ac:dyDescent="0.25">
      <c r="B19" s="15"/>
      <c r="C19" s="15"/>
      <c r="D19" s="15"/>
      <c r="E19" s="16"/>
      <c r="F19" s="15"/>
      <c r="G19" s="15"/>
      <c r="H19" s="17" t="str">
        <f t="shared" ref="H19:H23" si="2">IF(E19="","",E19*F19)</f>
        <v/>
      </c>
      <c r="I19" s="18" t="str">
        <f t="shared" ref="I19:I23" si="3">IF(F19="","",IF(F19&lt;G19,"Yes","No"))</f>
        <v/>
      </c>
    </row>
    <row r="20" spans="2:9" ht="35.1" customHeight="1" x14ac:dyDescent="0.25">
      <c r="B20" s="15"/>
      <c r="C20" s="15"/>
      <c r="D20" s="15"/>
      <c r="E20" s="16"/>
      <c r="F20" s="15"/>
      <c r="G20" s="15"/>
      <c r="H20" s="17" t="str">
        <f t="shared" si="2"/>
        <v/>
      </c>
      <c r="I20" s="18" t="str">
        <f t="shared" si="3"/>
        <v/>
      </c>
    </row>
    <row r="21" spans="2:9" ht="35.1" customHeight="1" x14ac:dyDescent="0.25">
      <c r="B21" s="15"/>
      <c r="C21" s="15"/>
      <c r="D21" s="15"/>
      <c r="E21" s="16"/>
      <c r="F21" s="15"/>
      <c r="G21" s="15"/>
      <c r="H21" s="17" t="str">
        <f t="shared" si="2"/>
        <v/>
      </c>
      <c r="I21" s="18" t="str">
        <f t="shared" si="3"/>
        <v/>
      </c>
    </row>
    <row r="22" spans="2:9" ht="35.1" customHeight="1" x14ac:dyDescent="0.25">
      <c r="B22" s="15"/>
      <c r="C22" s="15"/>
      <c r="D22" s="15"/>
      <c r="E22" s="16"/>
      <c r="F22" s="15"/>
      <c r="G22" s="15"/>
      <c r="H22" s="17" t="str">
        <f t="shared" si="2"/>
        <v/>
      </c>
      <c r="I22" s="18" t="str">
        <f t="shared" si="3"/>
        <v/>
      </c>
    </row>
    <row r="23" spans="2:9" ht="35.1" customHeight="1" x14ac:dyDescent="0.25">
      <c r="B23" s="15"/>
      <c r="C23" s="15"/>
      <c r="D23" s="15"/>
      <c r="E23" s="16"/>
      <c r="F23" s="15"/>
      <c r="G23" s="15"/>
      <c r="H23" s="17" t="str">
        <f t="shared" si="2"/>
        <v/>
      </c>
      <c r="I23" s="18" t="str">
        <f t="shared" si="3"/>
        <v/>
      </c>
    </row>
    <row r="24" spans="2:9" ht="35.1" customHeight="1" x14ac:dyDescent="0.25">
      <c r="B24" s="15"/>
      <c r="C24" s="15"/>
      <c r="D24" s="15"/>
      <c r="E24" s="16"/>
      <c r="F24" s="15"/>
      <c r="G24" s="15"/>
      <c r="H24" s="17" t="str">
        <f>IF(E24="","",E24*F24)</f>
        <v/>
      </c>
      <c r="I24" s="18" t="str">
        <f>IF(F24="","",IF(F24&lt;G24,"Yes","No"))</f>
        <v/>
      </c>
    </row>
    <row r="25" spans="2:9" ht="35.1" customHeight="1" x14ac:dyDescent="0.25">
      <c r="B25" s="15"/>
      <c r="C25" s="15"/>
      <c r="D25" s="15"/>
      <c r="E25" s="16"/>
      <c r="F25" s="15"/>
      <c r="G25" s="15"/>
      <c r="H25" s="17" t="str">
        <f>IF(E25="","",E25*F25)</f>
        <v/>
      </c>
      <c r="I25" s="18" t="str">
        <f>IF(F25="","",IF(F25&lt;G25,"Yes","No"))</f>
        <v/>
      </c>
    </row>
    <row r="26" spans="2:9" ht="35.1" customHeight="1" x14ac:dyDescent="0.25">
      <c r="B26" s="15"/>
      <c r="C26" s="15"/>
      <c r="D26" s="15"/>
      <c r="E26" s="16"/>
      <c r="F26" s="15"/>
      <c r="G26" s="15"/>
      <c r="H26" s="17" t="str">
        <f t="shared" ref="H26:H28" si="4">IF(E26="","",E26*F26)</f>
        <v/>
      </c>
      <c r="I26" s="18" t="str">
        <f t="shared" ref="I26:I28" si="5">IF(F26="","",IF(F26&lt;G26,"Yes","No"))</f>
        <v/>
      </c>
    </row>
    <row r="27" spans="2:9" ht="35.1" customHeight="1" x14ac:dyDescent="0.25">
      <c r="B27" s="15"/>
      <c r="C27" s="15"/>
      <c r="D27" s="15"/>
      <c r="E27" s="16"/>
      <c r="F27" s="15"/>
      <c r="G27" s="15"/>
      <c r="H27" s="17" t="str">
        <f>IF(E27="","",E27*F27)</f>
        <v/>
      </c>
      <c r="I27" s="18" t="str">
        <f>IF(F27="","",IF(F27&lt;G27,"Yes","No"))</f>
        <v/>
      </c>
    </row>
    <row r="28" spans="2:9" ht="35.1" customHeight="1" x14ac:dyDescent="0.25">
      <c r="B28" s="15"/>
      <c r="C28" s="15"/>
      <c r="D28" s="15"/>
      <c r="E28" s="16"/>
      <c r="F28" s="15"/>
      <c r="G28" s="15"/>
      <c r="H28" s="17" t="str">
        <f t="shared" si="4"/>
        <v/>
      </c>
      <c r="I28" s="18" t="str">
        <f t="shared" si="5"/>
        <v/>
      </c>
    </row>
    <row r="29" spans="2:9" ht="35.1" customHeight="1" x14ac:dyDescent="0.25">
      <c r="B29" s="15"/>
      <c r="C29" s="15"/>
      <c r="D29" s="15"/>
      <c r="E29" s="16"/>
      <c r="F29" s="15"/>
      <c r="G29" s="15"/>
      <c r="H29" s="17" t="str">
        <f t="shared" ref="H29:H30" si="6">IF(E29="","",E29*F29)</f>
        <v/>
      </c>
      <c r="I29" s="18" t="str">
        <f t="shared" ref="I29:I30" si="7">IF(F29="","",IF(F29&lt;G29,"Yes","No"))</f>
        <v/>
      </c>
    </row>
    <row r="30" spans="2:9" ht="35.1" customHeight="1" x14ac:dyDescent="0.25">
      <c r="B30" s="15"/>
      <c r="C30" s="15"/>
      <c r="D30" s="15"/>
      <c r="E30" s="16"/>
      <c r="F30" s="15"/>
      <c r="G30" s="15"/>
      <c r="H30" s="17" t="str">
        <f t="shared" si="6"/>
        <v/>
      </c>
      <c r="I30" s="18" t="str">
        <f t="shared" si="7"/>
        <v/>
      </c>
    </row>
    <row r="31" spans="2:9" ht="35.1" customHeight="1" x14ac:dyDescent="0.25">
      <c r="B31" s="15"/>
      <c r="C31" s="15"/>
      <c r="D31" s="15"/>
      <c r="E31" s="16"/>
      <c r="F31" s="15"/>
      <c r="G31" s="15"/>
      <c r="H31" s="17" t="str">
        <f>IF(E31="","",E31*F31)</f>
        <v/>
      </c>
      <c r="I31" s="18" t="str">
        <f>IF(F31="","",IF(F31&lt;G31,"Yes","No"))</f>
        <v/>
      </c>
    </row>
    <row r="32" spans="2:9" ht="35.1" customHeight="1" x14ac:dyDescent="0.25">
      <c r="B32" s="19"/>
      <c r="C32" s="19"/>
      <c r="D32" s="19"/>
      <c r="E32" s="20"/>
      <c r="F32" s="19"/>
      <c r="G32" s="19"/>
      <c r="H32" s="17" t="str">
        <f t="shared" si="1"/>
        <v/>
      </c>
      <c r="I32" s="15" t="str">
        <f t="shared" si="0"/>
        <v/>
      </c>
    </row>
    <row r="33" spans="2:9" ht="16.5" x14ac:dyDescent="0.3">
      <c r="B33" s="2"/>
      <c r="C33" s="2"/>
      <c r="D33" s="2"/>
      <c r="E33" s="2"/>
      <c r="F33" s="2"/>
      <c r="G33" s="2"/>
      <c r="H33" s="2"/>
      <c r="I33" s="2"/>
    </row>
    <row r="34" spans="2:9" ht="17.25" x14ac:dyDescent="0.3">
      <c r="B34" s="4" t="s">
        <v>17</v>
      </c>
      <c r="C34" s="2"/>
      <c r="D34" s="2"/>
      <c r="E34" s="2"/>
      <c r="F34" s="2"/>
      <c r="G34" s="2"/>
      <c r="H34" s="2"/>
      <c r="I34" s="2"/>
    </row>
    <row r="35" spans="2:9" ht="17.25" x14ac:dyDescent="0.3">
      <c r="B35" s="4"/>
      <c r="C35" s="2"/>
      <c r="D35" s="2"/>
      <c r="E35" s="2"/>
      <c r="F35" s="2"/>
      <c r="G35" s="2"/>
      <c r="H35" s="2"/>
      <c r="I35" s="2"/>
    </row>
    <row r="36" spans="2:9" ht="44.25" customHeight="1" x14ac:dyDescent="0.25">
      <c r="B36" s="21" t="s">
        <v>18</v>
      </c>
      <c r="C36" s="21"/>
      <c r="D36" s="22">
        <f>SUM(Table1[Total Value ($)])</f>
        <v>12775</v>
      </c>
      <c r="E36" s="21" t="s">
        <v>19</v>
      </c>
      <c r="F36" s="21"/>
      <c r="G36" s="23">
        <f>SUM(Table1[Quantity in Stock])</f>
        <v>320</v>
      </c>
      <c r="H36" s="24" t="s">
        <v>20</v>
      </c>
      <c r="I36" s="23">
        <f>COUNTIF(I14:I32,"Yes")</f>
        <v>0</v>
      </c>
    </row>
    <row r="37" spans="2:9" ht="33" customHeight="1" thickBot="1" x14ac:dyDescent="0.35">
      <c r="B37" s="25"/>
      <c r="C37" s="26"/>
      <c r="D37" s="25"/>
      <c r="E37" s="27"/>
      <c r="F37" s="27"/>
      <c r="G37" s="27"/>
      <c r="H37" s="27"/>
      <c r="I37" s="27"/>
    </row>
    <row r="38" spans="2:9" ht="16.5" x14ac:dyDescent="0.3">
      <c r="B38" s="28" t="s">
        <v>28</v>
      </c>
      <c r="E38" s="2"/>
      <c r="F38" s="2"/>
      <c r="G38" s="2"/>
      <c r="H38" s="2"/>
      <c r="I38" s="2"/>
    </row>
    <row r="39" spans="2:9" ht="16.5" x14ac:dyDescent="0.3">
      <c r="B39" s="2"/>
      <c r="C39" s="2"/>
      <c r="D39" s="2"/>
      <c r="E39" s="2"/>
      <c r="F39" s="2"/>
      <c r="G39" s="2"/>
      <c r="H39" s="2"/>
      <c r="I39" s="2"/>
    </row>
    <row r="40" spans="2:9" ht="16.5" x14ac:dyDescent="0.3">
      <c r="B40" s="2"/>
      <c r="C40" s="2"/>
      <c r="D40" s="2"/>
      <c r="E40" s="2"/>
      <c r="F40" s="2"/>
      <c r="G40" s="2"/>
      <c r="H40" s="2"/>
      <c r="I40" s="2"/>
    </row>
    <row r="41" spans="2:9" ht="19.5" x14ac:dyDescent="0.3">
      <c r="B41" s="1"/>
      <c r="C41" s="2"/>
      <c r="D41" s="2"/>
      <c r="E41" s="2"/>
      <c r="F41" s="2"/>
      <c r="G41" s="2"/>
      <c r="H41" s="2"/>
      <c r="I41" s="2"/>
    </row>
  </sheetData>
  <mergeCells count="8">
    <mergeCell ref="B36:C36"/>
    <mergeCell ref="E36:F36"/>
    <mergeCell ref="B2:I2"/>
    <mergeCell ref="B4:E4"/>
    <mergeCell ref="B5:E5"/>
    <mergeCell ref="C7:E7"/>
    <mergeCell ref="C9:E9"/>
    <mergeCell ref="B11:I11"/>
  </mergeCells>
  <dataValidations count="1">
    <dataValidation allowBlank="1" showInputMessage="1" showErrorMessage="1" prompt="Automatically shows &quot;Yes&quot; if the stock is below the reorder level." sqref="I13" xr:uid="{C4900822-9AE1-4B51-8451-8BCD8B72530E}"/>
  </dataValidations>
  <pageMargins left="0.25" right="0.25" top="0.75" bottom="0.75" header="0.3" footer="0.3"/>
  <pageSetup scale="6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ok</cp:lastModifiedBy>
  <cp:lastPrinted>2025-04-23T09:34:05Z</cp:lastPrinted>
  <dcterms:created xsi:type="dcterms:W3CDTF">2025-04-23T09:22:44Z</dcterms:created>
  <dcterms:modified xsi:type="dcterms:W3CDTF">2025-04-23T09:34:51Z</dcterms:modified>
</cp:coreProperties>
</file>