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I:\01-02-25\"/>
    </mc:Choice>
  </mc:AlternateContent>
  <bookViews>
    <workbookView xWindow="0" yWindow="0" windowWidth="28800" windowHeight="12300"/>
  </bookViews>
  <sheets>
    <sheet name="Company Name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8" i="1" l="1"/>
  <c r="H28" i="1" s="1"/>
  <c r="C41" i="1"/>
  <c r="G41" i="1" s="1"/>
  <c r="D41" i="1"/>
  <c r="E41" i="1" s="1"/>
  <c r="C42" i="1"/>
  <c r="G42" i="1" s="1"/>
  <c r="D42" i="1"/>
  <c r="E42" i="1" s="1"/>
  <c r="C43" i="1"/>
  <c r="G43" i="1" s="1"/>
  <c r="D43" i="1"/>
  <c r="C44" i="1"/>
  <c r="G44" i="1" s="1"/>
  <c r="D44" i="1"/>
  <c r="E44" i="1" s="1"/>
  <c r="C45" i="1"/>
  <c r="G45" i="1" s="1"/>
  <c r="D45" i="1"/>
  <c r="D39" i="1"/>
  <c r="D40" i="1"/>
  <c r="C39" i="1"/>
  <c r="G39" i="1" s="1"/>
  <c r="C40" i="1"/>
  <c r="G40" i="1" s="1"/>
  <c r="F29" i="1"/>
  <c r="H29" i="1" s="1"/>
  <c r="D36" i="1"/>
  <c r="D37" i="1"/>
  <c r="D38" i="1"/>
  <c r="C36" i="1"/>
  <c r="G36" i="1" s="1"/>
  <c r="C37" i="1"/>
  <c r="G37" i="1" s="1"/>
  <c r="C38" i="1"/>
  <c r="G38" i="1" s="1"/>
  <c r="D35" i="1"/>
  <c r="C35" i="1"/>
  <c r="G35" i="1" s="1"/>
  <c r="H26" i="1"/>
  <c r="H27" i="1"/>
  <c r="H30" i="1"/>
  <c r="F26" i="1"/>
  <c r="F27" i="1"/>
  <c r="F30" i="1"/>
  <c r="E45" i="1" l="1"/>
  <c r="E43" i="1"/>
  <c r="E40" i="1"/>
  <c r="E39" i="1"/>
  <c r="E38" i="1"/>
  <c r="E37" i="1"/>
  <c r="E35" i="1"/>
  <c r="E36" i="1"/>
</calcChain>
</file>

<file path=xl/sharedStrings.xml><?xml version="1.0" encoding="utf-8"?>
<sst xmlns="http://schemas.openxmlformats.org/spreadsheetml/2006/main" count="50" uniqueCount="41">
  <si>
    <t>Equipment Utilization Worksheet</t>
  </si>
  <si>
    <t>Company Information</t>
  </si>
  <si>
    <t>Equipment Details</t>
  </si>
  <si>
    <t>Equipment ID</t>
  </si>
  <si>
    <t>Equipment Name</t>
  </si>
  <si>
    <t>Model</t>
  </si>
  <si>
    <t>Location</t>
  </si>
  <si>
    <t>Operator Name</t>
  </si>
  <si>
    <t>EQ-101</t>
  </si>
  <si>
    <t>Excavator</t>
  </si>
  <si>
    <t>CAT 320</t>
  </si>
  <si>
    <t>Site A</t>
  </si>
  <si>
    <t>John Smith</t>
  </si>
  <si>
    <t>EQ-102</t>
  </si>
  <si>
    <t>Bulldozer</t>
  </si>
  <si>
    <t>Komatsu D85</t>
  </si>
  <si>
    <t>Site B</t>
  </si>
  <si>
    <t>Mark Allen</t>
  </si>
  <si>
    <t>Equipment Usage Log</t>
  </si>
  <si>
    <t>Date</t>
  </si>
  <si>
    <t>Start Time</t>
  </si>
  <si>
    <t>End Time</t>
  </si>
  <si>
    <t>Total Hours (hrs)</t>
  </si>
  <si>
    <t>Idle Time (hrs)</t>
  </si>
  <si>
    <t>Productive Hours (hrs)</t>
  </si>
  <si>
    <t>Equipment Efficiency &amp; Cost Analysis</t>
  </si>
  <si>
    <t>Total Hours Used (hrs)</t>
  </si>
  <si>
    <t>Efficiency (%)</t>
  </si>
  <si>
    <t>Hourly Cost ($)</t>
  </si>
  <si>
    <t>Total Cost ($)</t>
  </si>
  <si>
    <t>XYZ Construction Ltd.</t>
  </si>
  <si>
    <t>Highway Expansion Project</t>
  </si>
  <si>
    <t>Company Name:</t>
  </si>
  <si>
    <t>Company Address:</t>
  </si>
  <si>
    <t>Serial No.</t>
  </si>
  <si>
    <t>Note</t>
  </si>
  <si>
    <t>EQ-103</t>
  </si>
  <si>
    <t>EQ-104</t>
  </si>
  <si>
    <t xml:space="preserve">Project Name: </t>
  </si>
  <si>
    <t xml:space="preserve">Report Period: </t>
  </si>
  <si>
    <t>wordexceltemplates.com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</si>
</sst>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72" formatCode="0.0%"/>
    <numFmt numFmtId="173" formatCode="&quot;$&quot;#,##0.00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Roboto"/>
    </font>
    <font>
      <b/>
      <sz val="13.5"/>
      <color theme="1"/>
      <name val="Roboto"/>
    </font>
    <font>
      <b/>
      <sz val="11"/>
      <color theme="1"/>
      <name val="Roboto"/>
    </font>
    <font>
      <b/>
      <sz val="20"/>
      <color theme="0"/>
      <name val="Roboto"/>
    </font>
    <font>
      <b/>
      <sz val="13"/>
      <color theme="1"/>
      <name val="Roboto"/>
    </font>
    <font>
      <i/>
      <sz val="10"/>
      <color theme="1"/>
      <name val="Roboto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5"/>
        <bgColor indexed="64"/>
      </patternFill>
    </fill>
  </fills>
  <borders count="4">
    <border>
      <left/>
      <right/>
      <top/>
      <bottom/>
      <diagonal/>
    </border>
    <border>
      <left style="thin">
        <color theme="3" tint="0.39994506668294322"/>
      </left>
      <right/>
      <top style="thin">
        <color theme="3" tint="0.39994506668294322"/>
      </top>
      <bottom style="thin">
        <color theme="3" tint="0.39994506668294322"/>
      </bottom>
      <diagonal/>
    </border>
    <border>
      <left/>
      <right style="thin">
        <color theme="3" tint="0.39994506668294322"/>
      </right>
      <top style="thin">
        <color theme="3" tint="0.39994506668294322"/>
      </top>
      <bottom style="thin">
        <color theme="3" tint="0.39994506668294322"/>
      </bottom>
      <diagonal/>
    </border>
    <border>
      <left/>
      <right/>
      <top/>
      <bottom style="medium">
        <color auto="1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indent="1"/>
    </xf>
    <xf numFmtId="0" fontId="1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4" fontId="1" fillId="0" borderId="0" xfId="0" applyNumberFormat="1" applyFont="1" applyAlignment="1">
      <alignment horizontal="left" vertical="center" wrapText="1"/>
    </xf>
    <xf numFmtId="18" fontId="1" fillId="0" borderId="0" xfId="0" applyNumberFormat="1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3" borderId="0" xfId="0" applyFont="1" applyFill="1" applyAlignment="1">
      <alignment horizontal="left" vertical="center"/>
    </xf>
    <xf numFmtId="20" fontId="1" fillId="0" borderId="0" xfId="0" applyNumberFormat="1" applyFont="1" applyAlignment="1">
      <alignment horizontal="left" vertical="center" wrapText="1"/>
    </xf>
    <xf numFmtId="172" fontId="1" fillId="0" borderId="0" xfId="0" applyNumberFormat="1" applyFont="1" applyAlignment="1">
      <alignment horizontal="left" vertical="center" wrapText="1"/>
    </xf>
    <xf numFmtId="173" fontId="1" fillId="0" borderId="0" xfId="0" applyNumberFormat="1" applyFont="1" applyAlignment="1">
      <alignment horizontal="left" vertical="center" wrapText="1"/>
    </xf>
    <xf numFmtId="2" fontId="1" fillId="0" borderId="0" xfId="0" applyNumberFormat="1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1" fillId="2" borderId="1" xfId="0" applyFont="1" applyFill="1" applyBorder="1" applyAlignment="1">
      <alignment horizontal="left" vertical="center"/>
    </xf>
    <xf numFmtId="0" fontId="1" fillId="2" borderId="2" xfId="0" applyFont="1" applyFill="1" applyBorder="1" applyAlignment="1">
      <alignment horizontal="left" vertical="center"/>
    </xf>
    <xf numFmtId="17" fontId="1" fillId="2" borderId="1" xfId="0" applyNumberFormat="1" applyFont="1" applyFill="1" applyBorder="1" applyAlignment="1">
      <alignment horizontal="left" vertical="center"/>
    </xf>
    <xf numFmtId="17" fontId="1" fillId="2" borderId="2" xfId="0" applyNumberFormat="1" applyFont="1" applyFill="1" applyBorder="1" applyAlignment="1">
      <alignment horizontal="left" vertical="center"/>
    </xf>
    <xf numFmtId="173" fontId="1" fillId="0" borderId="0" xfId="0" applyNumberFormat="1" applyFont="1" applyAlignment="1">
      <alignment horizontal="left"/>
    </xf>
    <xf numFmtId="0" fontId="1" fillId="0" borderId="3" xfId="0" applyFont="1" applyBorder="1"/>
    <xf numFmtId="0" fontId="6" fillId="0" borderId="0" xfId="0" applyFont="1" applyAlignment="1">
      <alignment horizontal="right"/>
    </xf>
  </cellXfs>
  <cellStyles count="1">
    <cellStyle name="Normal" xfId="0" builtinId="0"/>
  </cellStyles>
  <dxfs count="22">
    <dxf>
      <alignment horizontal="left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alignment horizontal="left" textRotation="0" indent="0" justifyLastLine="0" shrinkToFit="0" readingOrder="0"/>
    </dxf>
    <dxf>
      <numFmt numFmtId="173" formatCode="&quot;$&quot;#,##0.00"/>
      <alignment horizontal="left" textRotation="0" indent="0" justifyLastLine="0" shrinkToFit="0" readingOrder="0"/>
    </dxf>
    <dxf>
      <alignment horizontal="left" textRotation="0" indent="0" justifyLastLine="0" shrinkToFit="0" readingOrder="0"/>
    </dxf>
    <dxf>
      <alignment horizontal="left" textRotation="0" indent="0" justifyLastLine="0" shrinkToFit="0" readingOrder="0"/>
    </dxf>
    <dxf>
      <alignment horizontal="left" textRotation="0" indent="0" justifyLastLine="0" shrinkToFit="0" readingOrder="0"/>
    </dxf>
    <dxf>
      <alignment horizontal="left" textRotation="0" indent="0" justifyLastLine="0" shrinkToFit="0" readingOrder="0"/>
    </dxf>
    <dxf>
      <numFmt numFmtId="25" formatCode="h:mm"/>
    </dxf>
    <dxf>
      <numFmt numFmtId="25" formatCode="h:mm"/>
    </dxf>
    <dxf>
      <numFmt numFmtId="25" formatCode="h:mm"/>
    </dxf>
    <dxf>
      <alignment vertical="center" textRotation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alignment vertical="center" textRotation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Roboto"/>
        <scheme val="none"/>
      </font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6:H21" totalsRowShown="0" headerRowDxfId="13" dataDxfId="12">
  <autoFilter ref="B16:H21"/>
  <tableColumns count="7">
    <tableColumn id="1" name="Serial No." dataDxfId="20"/>
    <tableColumn id="2" name="Equipment ID" dataDxfId="19"/>
    <tableColumn id="3" name="Equipment Name" dataDxfId="18"/>
    <tableColumn id="4" name="Model" dataDxfId="17"/>
    <tableColumn id="5" name="Location" dataDxfId="16"/>
    <tableColumn id="6" name="Operator Name" dataDxfId="15"/>
    <tableColumn id="7" name="Note" dataDxfId="14"/>
  </tableColumns>
  <tableStyleInfo name="TableStyleMedium3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H30" totalsRowShown="0" headerRowDxfId="21">
  <autoFilter ref="B25:H30"/>
  <tableColumns count="7">
    <tableColumn id="1" name="Date"/>
    <tableColumn id="2" name="Equipment ID"/>
    <tableColumn id="3" name="Start Time"/>
    <tableColumn id="4" name="End Time"/>
    <tableColumn id="5" name="Total Hours (hrs)" dataDxfId="10">
      <calculatedColumnFormula>IF(D26="","",E26-D26)</calculatedColumnFormula>
    </tableColumn>
    <tableColumn id="6" name="Idle Time (hrs)" dataDxfId="11"/>
    <tableColumn id="7" name="Productive Hours (hrs)" dataDxfId="9">
      <calculatedColumnFormula>IF(F26="","",F26-G26)</calculatedColumnFormula>
    </tableColumn>
  </tableColumns>
  <tableStyleInfo name="TableStyleMedium3" showFirstColumn="0" showLastColumn="0" showRowStripes="1" showColumnStripes="0"/>
</table>
</file>

<file path=xl/tables/table3.xml><?xml version="1.0" encoding="utf-8"?>
<table xmlns="http://schemas.openxmlformats.org/spreadsheetml/2006/main" id="3" name="Table3" displayName="Table3" ref="B34:H45" totalsRowShown="0" headerRowDxfId="1" dataDxfId="0">
  <autoFilter ref="B34:H45"/>
  <tableColumns count="7">
    <tableColumn id="1" name="Equipment ID" dataDxfId="8"/>
    <tableColumn id="2" name="Total Hours Used (hrs)" dataDxfId="7">
      <calculatedColumnFormula>SUMIF(Table2[Equipment ID],Table3[[#This Row],[Equipment ID]],Table2[Total Hours (hrs)])</calculatedColumnFormula>
    </tableColumn>
    <tableColumn id="3" name="Productive Hours (hrs)" dataDxfId="6">
      <calculatedColumnFormula>SUMIF(Table2[Equipment ID],Table3[[#This Row],[Equipment ID]],Table2[Productive Hours (hrs)])</calculatedColumnFormula>
    </tableColumn>
    <tableColumn id="4" name="Efficiency (%)" dataDxfId="5">
      <calculatedColumnFormula>IF(D35="","",D35/C35)</calculatedColumnFormula>
    </tableColumn>
    <tableColumn id="5" name="Hourly Cost ($)" dataDxfId="4"/>
    <tableColumn id="6" name="Total Cost ($)" dataDxfId="3">
      <calculatedColumnFormula>IF(C35="","",C35*24*F35)</calculatedColumnFormula>
    </tableColumn>
    <tableColumn id="7" name="Note" dataDxfId="2"/>
  </tableColumns>
  <tableStyleInfo name="TableStyleMedium3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Blue">
      <a:dk1>
        <a:sysClr val="windowText" lastClr="000000"/>
      </a:dk1>
      <a:lt1>
        <a:sysClr val="window" lastClr="FFFFFF"/>
      </a:lt1>
      <a:dk2>
        <a:srgbClr val="17406D"/>
      </a:dk2>
      <a:lt2>
        <a:srgbClr val="DBEFF9"/>
      </a:lt2>
      <a:accent1>
        <a:srgbClr val="0F6FC6"/>
      </a:accent1>
      <a:accent2>
        <a:srgbClr val="009DD9"/>
      </a:accent2>
      <a:accent3>
        <a:srgbClr val="0BD0D9"/>
      </a:accent3>
      <a:accent4>
        <a:srgbClr val="10CF9B"/>
      </a:accent4>
      <a:accent5>
        <a:srgbClr val="7CCA62"/>
      </a:accent5>
      <a:accent6>
        <a:srgbClr val="A5C249"/>
      </a:accent6>
      <a:hlink>
        <a:srgbClr val="F49100"/>
      </a:hlink>
      <a:folHlink>
        <a:srgbClr val="85DFD0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Relationship Id="rId4" Type="http://schemas.openxmlformats.org/officeDocument/2006/relationships/table" Target="../tables/table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48"/>
  <sheetViews>
    <sheetView showGridLines="0" tabSelected="1" workbookViewId="0">
      <selection activeCell="F6" sqref="F6"/>
    </sheetView>
  </sheetViews>
  <sheetFormatPr defaultRowHeight="16.5" x14ac:dyDescent="0.3"/>
  <cols>
    <col min="1" max="1" width="4.140625" style="1" customWidth="1"/>
    <col min="2" max="2" width="20.7109375" style="1" customWidth="1"/>
    <col min="3" max="4" width="24.7109375" style="1" customWidth="1"/>
    <col min="5" max="7" width="20.7109375" style="1" customWidth="1"/>
    <col min="8" max="8" width="28.85546875" style="1" customWidth="1"/>
    <col min="9" max="16384" width="9.140625" style="1"/>
  </cols>
  <sheetData>
    <row r="2" spans="2:8" ht="33.75" customHeight="1" x14ac:dyDescent="0.3">
      <c r="B2" s="13" t="s">
        <v>0</v>
      </c>
      <c r="C2" s="13"/>
      <c r="D2" s="13"/>
      <c r="E2" s="13"/>
      <c r="F2" s="13"/>
      <c r="G2" s="13"/>
      <c r="H2" s="13"/>
    </row>
    <row r="3" spans="2:8" x14ac:dyDescent="0.3">
      <c r="B3" s="2"/>
      <c r="C3" s="2"/>
      <c r="D3" s="2"/>
      <c r="E3" s="2"/>
      <c r="F3" s="2"/>
      <c r="G3" s="2"/>
      <c r="H3" s="25" t="s">
        <v>40</v>
      </c>
    </row>
    <row r="4" spans="2:8" ht="18.75" x14ac:dyDescent="0.3">
      <c r="B4" s="18" t="s">
        <v>1</v>
      </c>
      <c r="C4" s="2"/>
      <c r="D4" s="2"/>
      <c r="E4" s="2"/>
      <c r="F4" s="2"/>
      <c r="G4" s="2"/>
      <c r="H4" s="2"/>
    </row>
    <row r="5" spans="2:8" ht="9.9499999999999993" customHeight="1" x14ac:dyDescent="0.3">
      <c r="B5" s="4"/>
      <c r="C5" s="2"/>
      <c r="D5" s="2"/>
      <c r="E5" s="2"/>
      <c r="F5" s="2"/>
      <c r="G5" s="2"/>
      <c r="H5" s="2"/>
    </row>
    <row r="6" spans="2:8" s="5" customFormat="1" ht="24.95" customHeight="1" x14ac:dyDescent="0.25">
      <c r="B6" s="5" t="s">
        <v>32</v>
      </c>
      <c r="C6" s="19" t="s">
        <v>30</v>
      </c>
      <c r="D6" s="20"/>
      <c r="E6" s="11"/>
      <c r="F6" s="11"/>
      <c r="G6" s="11"/>
      <c r="H6" s="11"/>
    </row>
    <row r="7" spans="2:8" s="5" customFormat="1" ht="9.9499999999999993" customHeight="1" x14ac:dyDescent="0.25">
      <c r="C7" s="11"/>
      <c r="D7" s="11"/>
      <c r="E7" s="11"/>
      <c r="F7" s="11"/>
      <c r="G7" s="11"/>
      <c r="H7" s="11"/>
    </row>
    <row r="8" spans="2:8" s="5" customFormat="1" ht="24.95" customHeight="1" x14ac:dyDescent="0.25">
      <c r="B8" s="5" t="s">
        <v>33</v>
      </c>
      <c r="C8" s="19" t="s">
        <v>30</v>
      </c>
      <c r="D8" s="20"/>
      <c r="E8" s="11"/>
      <c r="F8" s="11"/>
      <c r="G8" s="11"/>
      <c r="H8" s="11"/>
    </row>
    <row r="9" spans="2:8" s="5" customFormat="1" ht="9.9499999999999993" customHeight="1" x14ac:dyDescent="0.25">
      <c r="C9" s="11"/>
      <c r="D9" s="11"/>
      <c r="E9" s="11"/>
      <c r="F9" s="11"/>
      <c r="G9" s="11"/>
      <c r="H9" s="11"/>
    </row>
    <row r="10" spans="2:8" s="5" customFormat="1" ht="24.95" customHeight="1" x14ac:dyDescent="0.25">
      <c r="B10" s="5" t="s">
        <v>38</v>
      </c>
      <c r="C10" s="19" t="s">
        <v>31</v>
      </c>
      <c r="D10" s="20"/>
      <c r="E10" s="11"/>
      <c r="F10" s="11"/>
      <c r="G10" s="11"/>
      <c r="H10" s="11"/>
    </row>
    <row r="11" spans="2:8" s="5" customFormat="1" ht="9.9499999999999993" customHeight="1" x14ac:dyDescent="0.25">
      <c r="C11" s="11"/>
      <c r="D11" s="11"/>
      <c r="E11" s="11"/>
      <c r="F11" s="11"/>
      <c r="G11" s="11"/>
      <c r="H11" s="11"/>
    </row>
    <row r="12" spans="2:8" s="5" customFormat="1" ht="24.95" customHeight="1" x14ac:dyDescent="0.25">
      <c r="B12" s="5" t="s">
        <v>39</v>
      </c>
      <c r="C12" s="21">
        <v>45658</v>
      </c>
      <c r="D12" s="22"/>
      <c r="E12" s="11"/>
      <c r="F12" s="11"/>
      <c r="G12" s="11"/>
      <c r="H12" s="11"/>
    </row>
    <row r="13" spans="2:8" ht="9.9499999999999993" customHeight="1" x14ac:dyDescent="0.3">
      <c r="B13" s="2"/>
      <c r="C13" s="2"/>
      <c r="D13" s="2"/>
      <c r="E13" s="2"/>
      <c r="F13" s="2"/>
      <c r="G13" s="2"/>
      <c r="H13" s="2"/>
    </row>
    <row r="14" spans="2:8" ht="18.75" x14ac:dyDescent="0.3">
      <c r="B14" s="18" t="s">
        <v>2</v>
      </c>
      <c r="C14" s="2"/>
      <c r="D14" s="2"/>
      <c r="E14" s="2"/>
      <c r="F14" s="2"/>
      <c r="G14" s="2"/>
      <c r="H14" s="2"/>
    </row>
    <row r="15" spans="2:8" x14ac:dyDescent="0.3">
      <c r="B15" s="2"/>
      <c r="C15" s="2"/>
      <c r="D15" s="2"/>
      <c r="E15" s="2"/>
      <c r="F15" s="2"/>
      <c r="G15" s="2"/>
      <c r="H15" s="2"/>
    </row>
    <row r="16" spans="2:8" ht="30" customHeight="1" x14ac:dyDescent="0.3">
      <c r="B16" s="6" t="s">
        <v>34</v>
      </c>
      <c r="C16" s="7" t="s">
        <v>3</v>
      </c>
      <c r="D16" s="7" t="s">
        <v>4</v>
      </c>
      <c r="E16" s="7" t="s">
        <v>5</v>
      </c>
      <c r="F16" s="7" t="s">
        <v>6</v>
      </c>
      <c r="G16" s="7" t="s">
        <v>7</v>
      </c>
      <c r="H16" s="12" t="s">
        <v>35</v>
      </c>
    </row>
    <row r="17" spans="2:8" ht="30" customHeight="1" x14ac:dyDescent="0.3">
      <c r="B17" s="11">
        <v>1</v>
      </c>
      <c r="C17" s="8" t="s">
        <v>8</v>
      </c>
      <c r="D17" s="8" t="s">
        <v>9</v>
      </c>
      <c r="E17" s="8" t="s">
        <v>10</v>
      </c>
      <c r="F17" s="8" t="s">
        <v>11</v>
      </c>
      <c r="G17" s="8" t="s">
        <v>12</v>
      </c>
      <c r="H17" s="11"/>
    </row>
    <row r="18" spans="2:8" ht="30" customHeight="1" x14ac:dyDescent="0.3">
      <c r="B18" s="11">
        <v>2</v>
      </c>
      <c r="C18" s="8" t="s">
        <v>13</v>
      </c>
      <c r="D18" s="8" t="s">
        <v>14</v>
      </c>
      <c r="E18" s="8" t="s">
        <v>15</v>
      </c>
      <c r="F18" s="8" t="s">
        <v>16</v>
      </c>
      <c r="G18" s="8" t="s">
        <v>17</v>
      </c>
      <c r="H18" s="11"/>
    </row>
    <row r="19" spans="2:8" ht="30" customHeight="1" x14ac:dyDescent="0.3">
      <c r="B19" s="11"/>
      <c r="C19" s="8"/>
      <c r="D19" s="8"/>
      <c r="E19" s="8"/>
      <c r="F19" s="8"/>
      <c r="G19" s="8"/>
      <c r="H19" s="11"/>
    </row>
    <row r="20" spans="2:8" ht="30" customHeight="1" x14ac:dyDescent="0.3">
      <c r="B20" s="11"/>
      <c r="C20" s="8"/>
      <c r="D20" s="8"/>
      <c r="E20" s="8"/>
      <c r="F20" s="8"/>
      <c r="G20" s="8"/>
      <c r="H20" s="11"/>
    </row>
    <row r="21" spans="2:8" ht="30" customHeight="1" x14ac:dyDescent="0.3">
      <c r="B21" s="11"/>
      <c r="C21" s="11"/>
      <c r="D21" s="11"/>
      <c r="E21" s="11"/>
      <c r="F21" s="11"/>
      <c r="G21" s="11"/>
      <c r="H21" s="11"/>
    </row>
    <row r="22" spans="2:8" x14ac:dyDescent="0.3">
      <c r="B22" s="2"/>
      <c r="C22" s="2"/>
      <c r="D22" s="2"/>
      <c r="E22" s="2"/>
      <c r="F22" s="2"/>
      <c r="G22" s="2"/>
      <c r="H22" s="2"/>
    </row>
    <row r="23" spans="2:8" ht="18.75" x14ac:dyDescent="0.3">
      <c r="B23" s="18" t="s">
        <v>18</v>
      </c>
      <c r="C23" s="2"/>
      <c r="D23" s="2"/>
      <c r="E23" s="2"/>
      <c r="F23" s="2"/>
      <c r="G23" s="2"/>
      <c r="H23" s="2"/>
    </row>
    <row r="24" spans="2:8" x14ac:dyDescent="0.3">
      <c r="B24" s="2"/>
      <c r="C24" s="2"/>
      <c r="D24" s="2"/>
      <c r="E24" s="2"/>
      <c r="F24" s="2"/>
      <c r="G24" s="2"/>
      <c r="H24" s="2"/>
    </row>
    <row r="25" spans="2:8" ht="30" customHeight="1" x14ac:dyDescent="0.3">
      <c r="B25" s="7" t="s">
        <v>19</v>
      </c>
      <c r="C25" s="7" t="s">
        <v>3</v>
      </c>
      <c r="D25" s="7" t="s">
        <v>20</v>
      </c>
      <c r="E25" s="7" t="s">
        <v>21</v>
      </c>
      <c r="F25" s="7" t="s">
        <v>22</v>
      </c>
      <c r="G25" s="7" t="s">
        <v>23</v>
      </c>
      <c r="H25" s="7" t="s">
        <v>24</v>
      </c>
    </row>
    <row r="26" spans="2:8" ht="30" customHeight="1" x14ac:dyDescent="0.3">
      <c r="B26" s="9">
        <v>45689</v>
      </c>
      <c r="C26" s="8" t="s">
        <v>8</v>
      </c>
      <c r="D26" s="10">
        <v>0.33333333333333331</v>
      </c>
      <c r="E26" s="10">
        <v>0.66666666666666663</v>
      </c>
      <c r="F26" s="14">
        <f t="shared" ref="F26:F30" si="0">IF(D26="","",E26-D26)</f>
        <v>0.33333333333333331</v>
      </c>
      <c r="G26" s="14">
        <v>4.1666666666666664E-2</v>
      </c>
      <c r="H26" s="14">
        <f t="shared" ref="H26:H30" si="1">IF(F26="","",F26-G26)</f>
        <v>0.29166666666666663</v>
      </c>
    </row>
    <row r="27" spans="2:8" ht="30" customHeight="1" x14ac:dyDescent="0.3">
      <c r="B27" s="9">
        <v>45689</v>
      </c>
      <c r="C27" s="8" t="s">
        <v>13</v>
      </c>
      <c r="D27" s="10">
        <v>0.375</v>
      </c>
      <c r="E27" s="10">
        <v>0.77083333333333337</v>
      </c>
      <c r="F27" s="14">
        <f t="shared" si="0"/>
        <v>0.39583333333333337</v>
      </c>
      <c r="G27" s="14">
        <v>8.3333333333333301E-2</v>
      </c>
      <c r="H27" s="14">
        <f t="shared" si="1"/>
        <v>0.31250000000000006</v>
      </c>
    </row>
    <row r="28" spans="2:8" ht="30" customHeight="1" x14ac:dyDescent="0.3">
      <c r="B28" s="9"/>
      <c r="C28" s="8"/>
      <c r="D28" s="10"/>
      <c r="E28" s="10"/>
      <c r="F28" s="14" t="str">
        <f>IF(D28="","",E28-D28)</f>
        <v/>
      </c>
      <c r="G28" s="14"/>
      <c r="H28" s="14" t="str">
        <f>IF(F28="","",F28-G28)</f>
        <v/>
      </c>
    </row>
    <row r="29" spans="2:8" ht="30" customHeight="1" x14ac:dyDescent="0.3">
      <c r="B29" s="9"/>
      <c r="C29" s="8"/>
      <c r="D29" s="10"/>
      <c r="E29" s="10"/>
      <c r="F29" s="14" t="str">
        <f>IF(D29="","",E29-D29)</f>
        <v/>
      </c>
      <c r="G29" s="14"/>
      <c r="H29" s="14" t="str">
        <f>IF(F29="","",F29-G29)</f>
        <v/>
      </c>
    </row>
    <row r="30" spans="2:8" ht="30" customHeight="1" x14ac:dyDescent="0.3">
      <c r="B30" s="2"/>
      <c r="C30" s="2"/>
      <c r="D30" s="2"/>
      <c r="E30" s="2"/>
      <c r="F30" s="14" t="str">
        <f t="shared" si="0"/>
        <v/>
      </c>
      <c r="G30" s="14"/>
      <c r="H30" s="14" t="str">
        <f t="shared" si="1"/>
        <v/>
      </c>
    </row>
    <row r="31" spans="2:8" x14ac:dyDescent="0.3">
      <c r="B31" s="2"/>
      <c r="C31" s="2"/>
      <c r="D31" s="2"/>
      <c r="E31" s="2"/>
      <c r="F31" s="2"/>
      <c r="G31" s="2"/>
      <c r="H31" s="2"/>
    </row>
    <row r="32" spans="2:8" ht="18.75" x14ac:dyDescent="0.3">
      <c r="B32" s="18" t="s">
        <v>25</v>
      </c>
      <c r="C32" s="2"/>
      <c r="D32" s="2"/>
      <c r="E32" s="2"/>
      <c r="F32" s="2"/>
      <c r="G32" s="2"/>
      <c r="H32" s="2"/>
    </row>
    <row r="33" spans="2:8" x14ac:dyDescent="0.3">
      <c r="B33" s="2"/>
      <c r="C33" s="2"/>
      <c r="D33" s="2"/>
      <c r="E33" s="2"/>
      <c r="F33" s="2"/>
      <c r="G33" s="2"/>
      <c r="H33" s="2"/>
    </row>
    <row r="34" spans="2:8" ht="30" customHeight="1" x14ac:dyDescent="0.3">
      <c r="B34" s="7" t="s">
        <v>3</v>
      </c>
      <c r="C34" s="7" t="s">
        <v>26</v>
      </c>
      <c r="D34" s="7" t="s">
        <v>24</v>
      </c>
      <c r="E34" s="7" t="s">
        <v>27</v>
      </c>
      <c r="F34" s="7" t="s">
        <v>28</v>
      </c>
      <c r="G34" s="7" t="s">
        <v>29</v>
      </c>
      <c r="H34" s="12" t="s">
        <v>35</v>
      </c>
    </row>
    <row r="35" spans="2:8" ht="30" customHeight="1" x14ac:dyDescent="0.3">
      <c r="B35" s="8" t="s">
        <v>8</v>
      </c>
      <c r="C35" s="14">
        <f>SUMIF(Table2[Equipment ID],Table3[[#This Row],[Equipment ID]],Table2[Total Hours (hrs)])</f>
        <v>0.33333333333333331</v>
      </c>
      <c r="D35" s="14">
        <f>SUMIF(Table2[Equipment ID],Table3[[#This Row],[Equipment ID]],Table2[Productive Hours (hrs)])</f>
        <v>0.29166666666666663</v>
      </c>
      <c r="E35" s="15">
        <f>IF(D35="","",D35/C35)</f>
        <v>0.87499999999999989</v>
      </c>
      <c r="F35" s="16">
        <v>50</v>
      </c>
      <c r="G35" s="17">
        <f>IF(C35="","",C35*24*F35)</f>
        <v>400</v>
      </c>
      <c r="H35" s="11"/>
    </row>
    <row r="36" spans="2:8" ht="30" customHeight="1" x14ac:dyDescent="0.3">
      <c r="B36" s="8" t="s">
        <v>13</v>
      </c>
      <c r="C36" s="14">
        <f>SUMIF(Table2[Equipment ID],Table3[[#This Row],[Equipment ID]],Table2[Total Hours (hrs)])</f>
        <v>0.39583333333333337</v>
      </c>
      <c r="D36" s="14">
        <f>SUMIF(Table2[Equipment ID],Table3[[#This Row],[Equipment ID]],Table2[Productive Hours (hrs)])</f>
        <v>0.31250000000000006</v>
      </c>
      <c r="E36" s="15">
        <f t="shared" ref="E36:E38" si="2">IF(D36="","",D36/C36)</f>
        <v>0.78947368421052633</v>
      </c>
      <c r="F36" s="16">
        <v>50</v>
      </c>
      <c r="G36" s="17">
        <f t="shared" ref="G36:G40" si="3">IF(C36="","",C36*24*F36)</f>
        <v>475</v>
      </c>
      <c r="H36" s="11"/>
    </row>
    <row r="37" spans="2:8" ht="30" customHeight="1" x14ac:dyDescent="0.3">
      <c r="B37" s="8" t="s">
        <v>36</v>
      </c>
      <c r="C37" s="14">
        <f>SUMIF(Table2[Equipment ID],Table3[[#This Row],[Equipment ID]],Table2[Total Hours (hrs)])</f>
        <v>0</v>
      </c>
      <c r="D37" s="14">
        <f>SUMIF(Table2[Equipment ID],Table3[[#This Row],[Equipment ID]],Table2[Productive Hours (hrs)])</f>
        <v>0</v>
      </c>
      <c r="E37" s="15" t="e">
        <f t="shared" si="2"/>
        <v>#DIV/0!</v>
      </c>
      <c r="F37" s="16">
        <v>50</v>
      </c>
      <c r="G37" s="17">
        <f t="shared" si="3"/>
        <v>0</v>
      </c>
      <c r="H37" s="11"/>
    </row>
    <row r="38" spans="2:8" ht="30" customHeight="1" x14ac:dyDescent="0.3">
      <c r="B38" s="8" t="s">
        <v>37</v>
      </c>
      <c r="C38" s="14">
        <f>SUMIF(Table2[Equipment ID],Table3[[#This Row],[Equipment ID]],Table2[Total Hours (hrs)])</f>
        <v>0</v>
      </c>
      <c r="D38" s="14">
        <f>SUMIF(Table2[Equipment ID],Table3[[#This Row],[Equipment ID]],Table2[Productive Hours (hrs)])</f>
        <v>0</v>
      </c>
      <c r="E38" s="15" t="e">
        <f t="shared" si="2"/>
        <v>#DIV/0!</v>
      </c>
      <c r="F38" s="16">
        <v>50</v>
      </c>
      <c r="G38" s="17">
        <f t="shared" si="3"/>
        <v>0</v>
      </c>
      <c r="H38" s="11"/>
    </row>
    <row r="39" spans="2:8" ht="30" customHeight="1" x14ac:dyDescent="0.3">
      <c r="B39" s="3"/>
      <c r="C39" s="14">
        <f>SUMIF(Table2[Equipment ID],Table3[[#This Row],[Equipment ID]],Table2[Total Hours (hrs)])</f>
        <v>0</v>
      </c>
      <c r="D39" s="14">
        <f>SUMIF(Table2[Equipment ID],Table3[[#This Row],[Equipment ID]],Table2[Productive Hours (hrs)])</f>
        <v>0</v>
      </c>
      <c r="E39" s="2" t="e">
        <f>IF(D39="","",D39/C39)</f>
        <v>#DIV/0!</v>
      </c>
      <c r="F39" s="23"/>
      <c r="G39" s="17">
        <f t="shared" si="3"/>
        <v>0</v>
      </c>
      <c r="H39" s="11"/>
    </row>
    <row r="40" spans="2:8" ht="30" customHeight="1" x14ac:dyDescent="0.3">
      <c r="B40" s="2"/>
      <c r="C40" s="14">
        <f>SUMIF(Table2[Equipment ID],Table3[[#This Row],[Equipment ID]],Table2[Total Hours (hrs)])</f>
        <v>0</v>
      </c>
      <c r="D40" s="14">
        <f>SUMIF(Table2[Equipment ID],Table3[[#This Row],[Equipment ID]],Table2[Productive Hours (hrs)])</f>
        <v>0</v>
      </c>
      <c r="E40" s="2" t="e">
        <f>IF(D40="","",D40/C40)</f>
        <v>#DIV/0!</v>
      </c>
      <c r="F40" s="23"/>
      <c r="G40" s="17">
        <f t="shared" si="3"/>
        <v>0</v>
      </c>
      <c r="H40" s="11"/>
    </row>
    <row r="41" spans="2:8" ht="30" customHeight="1" x14ac:dyDescent="0.3">
      <c r="B41" s="2"/>
      <c r="C41" s="14">
        <f>SUMIF(Table2[Equipment ID],Table3[[#This Row],[Equipment ID]],Table2[Total Hours (hrs)])</f>
        <v>0</v>
      </c>
      <c r="D41" s="14">
        <f>SUMIF(Table2[Equipment ID],Table3[[#This Row],[Equipment ID]],Table2[Productive Hours (hrs)])</f>
        <v>0</v>
      </c>
      <c r="E41" s="2" t="e">
        <f t="shared" ref="E41:E45" si="4">IF(D41="","",D41/C41)</f>
        <v>#DIV/0!</v>
      </c>
      <c r="F41" s="23"/>
      <c r="G41" s="17">
        <f t="shared" ref="G41:G45" si="5">IF(C41="","",C41*24*F41)</f>
        <v>0</v>
      </c>
      <c r="H41" s="11"/>
    </row>
    <row r="42" spans="2:8" ht="30" customHeight="1" x14ac:dyDescent="0.3">
      <c r="B42" s="2"/>
      <c r="C42" s="14">
        <f>SUMIF(Table2[Equipment ID],Table3[[#This Row],[Equipment ID]],Table2[Total Hours (hrs)])</f>
        <v>0</v>
      </c>
      <c r="D42" s="14">
        <f>SUMIF(Table2[Equipment ID],Table3[[#This Row],[Equipment ID]],Table2[Productive Hours (hrs)])</f>
        <v>0</v>
      </c>
      <c r="E42" s="2" t="e">
        <f t="shared" si="4"/>
        <v>#DIV/0!</v>
      </c>
      <c r="F42" s="23"/>
      <c r="G42" s="17">
        <f t="shared" si="5"/>
        <v>0</v>
      </c>
      <c r="H42" s="11"/>
    </row>
    <row r="43" spans="2:8" ht="30" customHeight="1" x14ac:dyDescent="0.3">
      <c r="B43" s="2"/>
      <c r="C43" s="14">
        <f>SUMIF(Table2[Equipment ID],Table3[[#This Row],[Equipment ID]],Table2[Total Hours (hrs)])</f>
        <v>0</v>
      </c>
      <c r="D43" s="14">
        <f>SUMIF(Table2[Equipment ID],Table3[[#This Row],[Equipment ID]],Table2[Productive Hours (hrs)])</f>
        <v>0</v>
      </c>
      <c r="E43" s="2" t="e">
        <f t="shared" si="4"/>
        <v>#DIV/0!</v>
      </c>
      <c r="F43" s="23"/>
      <c r="G43" s="17">
        <f t="shared" si="5"/>
        <v>0</v>
      </c>
      <c r="H43" s="11"/>
    </row>
    <row r="44" spans="2:8" ht="30" customHeight="1" x14ac:dyDescent="0.3">
      <c r="B44" s="2"/>
      <c r="C44" s="14">
        <f>SUMIF(Table2[Equipment ID],Table3[[#This Row],[Equipment ID]],Table2[Total Hours (hrs)])</f>
        <v>0</v>
      </c>
      <c r="D44" s="14">
        <f>SUMIF(Table2[Equipment ID],Table3[[#This Row],[Equipment ID]],Table2[Productive Hours (hrs)])</f>
        <v>0</v>
      </c>
      <c r="E44" s="2" t="e">
        <f t="shared" si="4"/>
        <v>#DIV/0!</v>
      </c>
      <c r="F44" s="23"/>
      <c r="G44" s="17">
        <f t="shared" si="5"/>
        <v>0</v>
      </c>
      <c r="H44" s="11"/>
    </row>
    <row r="45" spans="2:8" ht="30" customHeight="1" x14ac:dyDescent="0.3">
      <c r="B45" s="2"/>
      <c r="C45" s="14">
        <f>SUMIF(Table2[Equipment ID],Table3[[#This Row],[Equipment ID]],Table2[Total Hours (hrs)])</f>
        <v>0</v>
      </c>
      <c r="D45" s="14">
        <f>SUMIF(Table2[Equipment ID],Table3[[#This Row],[Equipment ID]],Table2[Productive Hours (hrs)])</f>
        <v>0</v>
      </c>
      <c r="E45" s="2" t="e">
        <f t="shared" si="4"/>
        <v>#DIV/0!</v>
      </c>
      <c r="F45" s="23"/>
      <c r="G45" s="17">
        <f t="shared" si="5"/>
        <v>0</v>
      </c>
      <c r="H45" s="11"/>
    </row>
    <row r="48" spans="2:8" ht="17.25" thickBot="1" x14ac:dyDescent="0.35">
      <c r="B48" s="24"/>
      <c r="C48" s="24"/>
      <c r="D48" s="24"/>
      <c r="E48" s="24"/>
      <c r="F48" s="24"/>
      <c r="G48" s="24"/>
      <c r="H48" s="24"/>
    </row>
  </sheetData>
  <mergeCells count="5">
    <mergeCell ref="B2:H2"/>
    <mergeCell ref="C10:D10"/>
    <mergeCell ref="C12:D12"/>
    <mergeCell ref="C6:D6"/>
    <mergeCell ref="C8:D8"/>
  </mergeCells>
  <dataValidations count="1">
    <dataValidation type="list" allowBlank="1" showInputMessage="1" showErrorMessage="1" sqref="B35:B45">
      <formula1>$C$17:$C$21</formula1>
    </dataValidation>
  </dataValidations>
  <pageMargins left="0.25" right="0.25" top="0.75" bottom="0.75" header="0.3" footer="0.3"/>
  <pageSetup scale="61" fitToHeight="0" orientation="portrait" r:id="rId1"/>
  <tableParts count="3">
    <tablePart r:id="rId2"/>
    <tablePart r:id="rId3"/>
    <tablePart r:id="rId4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Company Name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2025-02-17T15:09:45Z</cp:lastPrinted>
  <dcterms:created xsi:type="dcterms:W3CDTF">2025-02-17T14:51:00Z</dcterms:created>
  <dcterms:modified xsi:type="dcterms:W3CDTF">2025-02-17T15:18:35Z</dcterms:modified>
</cp:coreProperties>
</file>