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Emission Monitoring Work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H21" i="1"/>
  <c r="H22" i="1"/>
  <c r="I20" i="1"/>
  <c r="I21" i="1"/>
  <c r="I22" i="1"/>
  <c r="H19" i="1"/>
  <c r="H23" i="1"/>
  <c r="I19" i="1"/>
  <c r="I23" i="1"/>
  <c r="H7" i="1"/>
  <c r="H13" i="1"/>
  <c r="H14" i="1"/>
  <c r="H15" i="1"/>
  <c r="H16" i="1"/>
  <c r="H17" i="1"/>
  <c r="H18" i="1"/>
  <c r="H24" i="1"/>
  <c r="H25" i="1"/>
  <c r="I13" i="1"/>
  <c r="I14" i="1"/>
  <c r="I15" i="1"/>
  <c r="I16" i="1"/>
  <c r="I17" i="1"/>
  <c r="I18" i="1"/>
  <c r="I24" i="1"/>
  <c r="I25" i="1"/>
</calcChain>
</file>

<file path=xl/sharedStrings.xml><?xml version="1.0" encoding="utf-8"?>
<sst xmlns="http://schemas.openxmlformats.org/spreadsheetml/2006/main" count="29" uniqueCount="29">
  <si>
    <t>Emissions Monitoring Worksheet</t>
  </si>
  <si>
    <t>Entry No.</t>
  </si>
  <si>
    <t>Date</t>
  </si>
  <si>
    <t>Emission Source</t>
  </si>
  <si>
    <t>Pollutant Type</t>
  </si>
  <si>
    <t>Measured Emission (kg)</t>
  </si>
  <si>
    <t>Allowable Limit (kg)</t>
  </si>
  <si>
    <t>Exceedance (Yes/No)</t>
  </si>
  <si>
    <t>% of Limit Used</t>
  </si>
  <si>
    <t>Boiler Stack</t>
  </si>
  <si>
    <t>CO2</t>
  </si>
  <si>
    <t>Generator</t>
  </si>
  <si>
    <t>NOx</t>
  </si>
  <si>
    <t>Industrial Process</t>
  </si>
  <si>
    <t>SO2</t>
  </si>
  <si>
    <t>Ventilation Exhaust</t>
  </si>
  <si>
    <t>PM10</t>
  </si>
  <si>
    <t>Vehicle Fleet</t>
  </si>
  <si>
    <t>CO</t>
  </si>
  <si>
    <t>Personal/Company Information</t>
  </si>
  <si>
    <t>[Enter Company Name]</t>
  </si>
  <si>
    <t>[Enter Facility Name]</t>
  </si>
  <si>
    <t>[Enter Address]</t>
  </si>
  <si>
    <t>[MM/DD/YYYY - MM/DD/YYYY]</t>
  </si>
  <si>
    <t>[Enter Name]</t>
  </si>
  <si>
    <t xml:space="preserve">Prepared by: </t>
  </si>
  <si>
    <t>Date:</t>
  </si>
  <si>
    <t>Monitoring Period:</t>
  </si>
  <si>
    <t>Emissions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</si>
</sst>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2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20"/>
      <color theme="0"/>
      <name val="Roboto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3" fontId="1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168" fontId="1" fillId="0" borderId="0" xfId="0" applyNumberFormat="1" applyFont="1" applyAlignment="1">
      <alignment horizontal="left" vertical="center"/>
    </xf>
    <xf numFmtId="168" fontId="1" fillId="0" borderId="0" xfId="0" applyNumberFormat="1" applyFont="1" applyAlignment="1">
      <alignment horizontal="left" vertical="center" wrapText="1"/>
    </xf>
    <xf numFmtId="14" fontId="1" fillId="0" borderId="2" xfId="0" applyNumberFormat="1" applyFont="1" applyBorder="1" applyAlignment="1">
      <alignment horizontal="left" vertical="center"/>
    </xf>
    <xf numFmtId="0" fontId="1" fillId="0" borderId="0" xfId="0" applyNumberFormat="1" applyFont="1" applyAlignment="1">
      <alignment vertical="center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68" formatCode="0.0%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numFmt numFmtId="0" formatCode="General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I25" totalsRowShown="0" headerRowDxfId="9" dataDxfId="0">
  <autoFilter ref="B12:I25"/>
  <tableColumns count="8">
    <tableColumn id="1" name="Entry No." dataDxfId="8"/>
    <tableColumn id="2" name="Date" dataDxfId="7"/>
    <tableColumn id="3" name="Emission Source" dataDxfId="6"/>
    <tableColumn id="4" name="Pollutant Type" dataDxfId="5"/>
    <tableColumn id="5" name="Measured Emission (kg)" dataDxfId="4"/>
    <tableColumn id="6" name="Allowable Limit (kg)" dataDxfId="3"/>
    <tableColumn id="7" name="Exceedance (Yes/No)" dataDxfId="2">
      <calculatedColumnFormula>IF(F13="","",IF(F13&gt;G13, "Yes", "No"))</calculatedColumnFormula>
    </tableColumn>
    <tableColumn id="8" name="% of Limit Used" dataDxfId="1">
      <calculatedColumnFormula>IF(F13="","",F13/G13)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5"/>
  <sheetViews>
    <sheetView showGridLines="0" tabSelected="1" topLeftCell="A16" workbookViewId="0">
      <selection activeCell="K8" sqref="K8"/>
    </sheetView>
  </sheetViews>
  <sheetFormatPr defaultRowHeight="16.5" x14ac:dyDescent="0.3"/>
  <cols>
    <col min="1" max="1" width="6.28515625" style="1" customWidth="1"/>
    <col min="2" max="3" width="20.7109375" style="1" customWidth="1"/>
    <col min="4" max="4" width="24.140625" style="1" customWidth="1"/>
    <col min="5" max="5" width="20.7109375" style="1" customWidth="1"/>
    <col min="6" max="6" width="26.28515625" style="1" customWidth="1"/>
    <col min="7" max="7" width="22.140625" style="1" customWidth="1"/>
    <col min="8" max="8" width="23.85546875" style="1" customWidth="1"/>
    <col min="9" max="9" width="20.7109375" style="1" customWidth="1"/>
    <col min="10" max="16384" width="9.140625" style="1"/>
  </cols>
  <sheetData>
    <row r="2" spans="2:9" ht="33" customHeight="1" x14ac:dyDescent="0.3">
      <c r="B2" s="14" t="s">
        <v>0</v>
      </c>
      <c r="C2" s="14"/>
      <c r="D2" s="14"/>
      <c r="E2" s="14"/>
      <c r="F2" s="14"/>
      <c r="G2" s="14"/>
      <c r="H2" s="14"/>
      <c r="I2" s="14"/>
    </row>
    <row r="3" spans="2:9" x14ac:dyDescent="0.3">
      <c r="B3" s="2"/>
      <c r="C3" s="2"/>
      <c r="D3" s="2"/>
      <c r="E3" s="2"/>
      <c r="F3" s="2"/>
      <c r="G3" s="2"/>
      <c r="H3" s="2"/>
      <c r="I3" s="2"/>
    </row>
    <row r="4" spans="2:9" ht="17.25" x14ac:dyDescent="0.3">
      <c r="B4" s="3" t="s">
        <v>19</v>
      </c>
      <c r="C4" s="2"/>
      <c r="D4" s="2"/>
      <c r="E4" s="2"/>
      <c r="F4" s="2"/>
      <c r="G4" s="2"/>
      <c r="H4" s="2"/>
      <c r="I4" s="2"/>
    </row>
    <row r="5" spans="2:9" ht="9.9499999999999993" customHeight="1" x14ac:dyDescent="0.3">
      <c r="B5" s="4"/>
      <c r="C5" s="2"/>
      <c r="D5" s="2"/>
      <c r="E5" s="2"/>
      <c r="F5" s="2"/>
      <c r="G5" s="2"/>
      <c r="H5" s="2"/>
      <c r="I5" s="2"/>
    </row>
    <row r="6" spans="2:9" s="7" customFormat="1" ht="24.95" customHeight="1" x14ac:dyDescent="0.25">
      <c r="B6" s="5" t="s">
        <v>20</v>
      </c>
      <c r="C6" s="5"/>
      <c r="D6" s="6"/>
      <c r="E6" s="6"/>
      <c r="F6" s="6"/>
      <c r="G6" s="7" t="s">
        <v>25</v>
      </c>
      <c r="H6" s="5" t="s">
        <v>24</v>
      </c>
      <c r="I6" s="5"/>
    </row>
    <row r="7" spans="2:9" s="7" customFormat="1" ht="24.95" customHeight="1" x14ac:dyDescent="0.25">
      <c r="B7" s="5" t="s">
        <v>21</v>
      </c>
      <c r="C7" s="5"/>
      <c r="D7" s="6"/>
      <c r="E7" s="6"/>
      <c r="F7" s="6"/>
      <c r="G7" s="7" t="s">
        <v>26</v>
      </c>
      <c r="H7" s="17">
        <f ca="1">TODAY()</f>
        <v>45695</v>
      </c>
      <c r="I7" s="8"/>
    </row>
    <row r="8" spans="2:9" s="7" customFormat="1" ht="24.95" customHeight="1" x14ac:dyDescent="0.25">
      <c r="B8" s="5" t="s">
        <v>22</v>
      </c>
      <c r="C8" s="5"/>
      <c r="D8" s="6"/>
      <c r="E8" s="6"/>
      <c r="F8" s="6"/>
      <c r="G8" s="6" t="s">
        <v>27</v>
      </c>
      <c r="H8" s="8" t="s">
        <v>23</v>
      </c>
      <c r="I8" s="8"/>
    </row>
    <row r="9" spans="2:9" x14ac:dyDescent="0.3">
      <c r="B9" s="2"/>
      <c r="C9" s="2"/>
      <c r="D9" s="2"/>
      <c r="E9" s="2"/>
      <c r="F9" s="2"/>
      <c r="G9" s="2"/>
      <c r="H9" s="2"/>
      <c r="I9" s="2"/>
    </row>
    <row r="10" spans="2:9" ht="17.25" x14ac:dyDescent="0.3">
      <c r="B10" s="3" t="s">
        <v>28</v>
      </c>
      <c r="C10" s="2"/>
      <c r="D10" s="2"/>
      <c r="E10" s="2"/>
      <c r="F10" s="2"/>
      <c r="G10" s="2"/>
      <c r="H10" s="2"/>
      <c r="I10" s="2"/>
    </row>
    <row r="11" spans="2:9" ht="9.9499999999999993" customHeight="1" x14ac:dyDescent="0.3">
      <c r="B11" s="2"/>
      <c r="C11" s="2"/>
      <c r="D11" s="2"/>
      <c r="E11" s="2"/>
      <c r="F11" s="2"/>
      <c r="G11" s="2"/>
      <c r="H11" s="2"/>
      <c r="I11" s="2"/>
    </row>
    <row r="12" spans="2:9" ht="32.1" customHeight="1" x14ac:dyDescent="0.3">
      <c r="B12" s="9" t="s">
        <v>1</v>
      </c>
      <c r="C12" s="9" t="s">
        <v>2</v>
      </c>
      <c r="D12" s="9" t="s">
        <v>3</v>
      </c>
      <c r="E12" s="9" t="s">
        <v>4</v>
      </c>
      <c r="F12" s="9" t="s">
        <v>5</v>
      </c>
      <c r="G12" s="9" t="s">
        <v>6</v>
      </c>
      <c r="H12" s="9" t="s">
        <v>7</v>
      </c>
      <c r="I12" s="9" t="s">
        <v>8</v>
      </c>
    </row>
    <row r="13" spans="2:9" ht="32.1" customHeight="1" x14ac:dyDescent="0.3">
      <c r="B13" s="10">
        <v>1</v>
      </c>
      <c r="C13" s="11">
        <v>45658</v>
      </c>
      <c r="D13" s="10" t="s">
        <v>9</v>
      </c>
      <c r="E13" s="10" t="s">
        <v>10</v>
      </c>
      <c r="F13" s="12">
        <v>1500</v>
      </c>
      <c r="G13" s="12">
        <v>2000</v>
      </c>
      <c r="H13" s="7" t="str">
        <f t="shared" ref="H13:H25" si="0">IF(F13="","",IF(F13&gt;G13, "Yes", "No"))</f>
        <v>No</v>
      </c>
      <c r="I13" s="16">
        <f t="shared" ref="I13:I25" si="1">IF(F13="","",F13/G13)</f>
        <v>0.75</v>
      </c>
    </row>
    <row r="14" spans="2:9" ht="32.1" customHeight="1" x14ac:dyDescent="0.3">
      <c r="B14" s="10">
        <v>2</v>
      </c>
      <c r="C14" s="11">
        <v>45689</v>
      </c>
      <c r="D14" s="10" t="s">
        <v>11</v>
      </c>
      <c r="E14" s="10" t="s">
        <v>12</v>
      </c>
      <c r="F14" s="10">
        <v>120</v>
      </c>
      <c r="G14" s="10">
        <v>100</v>
      </c>
      <c r="H14" s="7" t="str">
        <f t="shared" si="0"/>
        <v>Yes</v>
      </c>
      <c r="I14" s="16">
        <f t="shared" si="1"/>
        <v>1.2</v>
      </c>
    </row>
    <row r="15" spans="2:9" ht="32.1" customHeight="1" x14ac:dyDescent="0.3">
      <c r="B15" s="10">
        <v>3</v>
      </c>
      <c r="C15" s="11">
        <v>45717</v>
      </c>
      <c r="D15" s="10" t="s">
        <v>13</v>
      </c>
      <c r="E15" s="10" t="s">
        <v>14</v>
      </c>
      <c r="F15" s="10">
        <v>80</v>
      </c>
      <c r="G15" s="10">
        <v>150</v>
      </c>
      <c r="H15" s="7" t="str">
        <f t="shared" si="0"/>
        <v>No</v>
      </c>
      <c r="I15" s="16">
        <f t="shared" si="1"/>
        <v>0.53333333333333333</v>
      </c>
    </row>
    <row r="16" spans="2:9" ht="32.1" customHeight="1" x14ac:dyDescent="0.3">
      <c r="B16" s="10">
        <v>4</v>
      </c>
      <c r="C16" s="11">
        <v>45748</v>
      </c>
      <c r="D16" s="10" t="s">
        <v>15</v>
      </c>
      <c r="E16" s="10" t="s">
        <v>16</v>
      </c>
      <c r="F16" s="10">
        <v>60</v>
      </c>
      <c r="G16" s="10">
        <v>75</v>
      </c>
      <c r="H16" s="7" t="str">
        <f t="shared" si="0"/>
        <v>No</v>
      </c>
      <c r="I16" s="16">
        <f t="shared" si="1"/>
        <v>0.8</v>
      </c>
    </row>
    <row r="17" spans="2:9" ht="32.1" customHeight="1" x14ac:dyDescent="0.3">
      <c r="B17" s="10">
        <v>5</v>
      </c>
      <c r="C17" s="11">
        <v>45778</v>
      </c>
      <c r="D17" s="10" t="s">
        <v>17</v>
      </c>
      <c r="E17" s="10" t="s">
        <v>18</v>
      </c>
      <c r="F17" s="10">
        <v>300</v>
      </c>
      <c r="G17" s="10">
        <v>250</v>
      </c>
      <c r="H17" s="7" t="str">
        <f t="shared" si="0"/>
        <v>Yes</v>
      </c>
      <c r="I17" s="16">
        <f t="shared" si="1"/>
        <v>1.2</v>
      </c>
    </row>
    <row r="18" spans="2:9" ht="32.1" customHeight="1" x14ac:dyDescent="0.3">
      <c r="B18" s="6"/>
      <c r="C18" s="6"/>
      <c r="D18" s="6"/>
      <c r="E18" s="6"/>
      <c r="F18" s="6"/>
      <c r="G18" s="6"/>
      <c r="H18" s="7" t="str">
        <f t="shared" si="0"/>
        <v/>
      </c>
      <c r="I18" s="15" t="str">
        <f t="shared" si="1"/>
        <v/>
      </c>
    </row>
    <row r="19" spans="2:9" ht="32.1" customHeight="1" x14ac:dyDescent="0.3">
      <c r="B19" s="6"/>
      <c r="C19" s="6"/>
      <c r="D19" s="6"/>
      <c r="E19" s="6"/>
      <c r="F19" s="6"/>
      <c r="G19" s="6"/>
      <c r="H19" s="18" t="str">
        <f t="shared" ref="H19:H23" si="2">IF(F19="","",IF(F19&gt;G19, "Yes", "No"))</f>
        <v/>
      </c>
      <c r="I19" s="15" t="str">
        <f t="shared" ref="I19:I23" si="3">IF(F19="","",F19/G19)</f>
        <v/>
      </c>
    </row>
    <row r="20" spans="2:9" ht="32.1" customHeight="1" x14ac:dyDescent="0.3">
      <c r="B20" s="6"/>
      <c r="C20" s="6"/>
      <c r="D20" s="6"/>
      <c r="E20" s="6"/>
      <c r="F20" s="6"/>
      <c r="G20" s="6"/>
      <c r="H20" s="18" t="str">
        <f t="shared" ref="H20:H22" si="4">IF(F20="","",IF(F20&gt;G20, "Yes", "No"))</f>
        <v/>
      </c>
      <c r="I20" s="15" t="str">
        <f t="shared" ref="I20:I22" si="5">IF(F20="","",F20/G20)</f>
        <v/>
      </c>
    </row>
    <row r="21" spans="2:9" ht="32.1" customHeight="1" x14ac:dyDescent="0.3">
      <c r="B21" s="6"/>
      <c r="C21" s="6"/>
      <c r="D21" s="6"/>
      <c r="E21" s="6"/>
      <c r="F21" s="6"/>
      <c r="G21" s="6"/>
      <c r="H21" s="18" t="str">
        <f t="shared" si="4"/>
        <v/>
      </c>
      <c r="I21" s="15" t="str">
        <f t="shared" si="5"/>
        <v/>
      </c>
    </row>
    <row r="22" spans="2:9" ht="32.1" customHeight="1" x14ac:dyDescent="0.3">
      <c r="B22" s="6"/>
      <c r="C22" s="6"/>
      <c r="D22" s="6"/>
      <c r="E22" s="6"/>
      <c r="F22" s="6"/>
      <c r="G22" s="6"/>
      <c r="H22" s="18" t="str">
        <f t="shared" si="4"/>
        <v/>
      </c>
      <c r="I22" s="15" t="str">
        <f t="shared" si="5"/>
        <v/>
      </c>
    </row>
    <row r="23" spans="2:9" ht="32.1" customHeight="1" x14ac:dyDescent="0.3">
      <c r="B23" s="6"/>
      <c r="C23" s="6"/>
      <c r="D23" s="6"/>
      <c r="E23" s="6"/>
      <c r="F23" s="6"/>
      <c r="G23" s="6"/>
      <c r="H23" s="18" t="str">
        <f t="shared" si="2"/>
        <v/>
      </c>
      <c r="I23" s="15" t="str">
        <f t="shared" si="3"/>
        <v/>
      </c>
    </row>
    <row r="24" spans="2:9" ht="32.1" customHeight="1" x14ac:dyDescent="0.3">
      <c r="B24" s="6"/>
      <c r="C24" s="6"/>
      <c r="D24" s="6"/>
      <c r="E24" s="6"/>
      <c r="F24" s="6"/>
      <c r="G24" s="6"/>
      <c r="H24" s="7" t="str">
        <f t="shared" si="0"/>
        <v/>
      </c>
      <c r="I24" s="15" t="str">
        <f t="shared" si="1"/>
        <v/>
      </c>
    </row>
    <row r="25" spans="2:9" ht="32.1" customHeight="1" x14ac:dyDescent="0.3">
      <c r="B25" s="13"/>
      <c r="C25" s="6"/>
      <c r="D25" s="6"/>
      <c r="E25" s="6"/>
      <c r="F25" s="6"/>
      <c r="G25" s="6"/>
      <c r="H25" s="7" t="str">
        <f t="shared" si="0"/>
        <v/>
      </c>
      <c r="I25" s="15" t="str">
        <f t="shared" si="1"/>
        <v/>
      </c>
    </row>
  </sheetData>
  <mergeCells count="7">
    <mergeCell ref="B2:I2"/>
    <mergeCell ref="B6:C6"/>
    <mergeCell ref="B7:C7"/>
    <mergeCell ref="B8:C8"/>
    <mergeCell ref="H6:I6"/>
    <mergeCell ref="H7:I7"/>
    <mergeCell ref="H8:I8"/>
  </mergeCells>
  <pageMargins left="0.25" right="0.25" top="0.75" bottom="0.75" header="0.3" footer="0.3"/>
  <pageSetup paperSize="9" scale="76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Emission Monitoring Worksheet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2025-02-07T10:32:09Z</cp:lastPrinted>
  <dcterms:created xsi:type="dcterms:W3CDTF">2025-02-07T10:21:52Z</dcterms:created>
  <dcterms:modified xsi:type="dcterms:W3CDTF">2025-02-07T10:32:29Z</dcterms:modified>
</cp:coreProperties>
</file>