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01-01-25\"/>
    </mc:Choice>
  </mc:AlternateContent>
  <bookViews>
    <workbookView xWindow="0" yWindow="0" windowWidth="28800" windowHeight="12300"/>
  </bookViews>
  <sheets>
    <sheet name="Warranty Tracker"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1" i="1" l="1"/>
  <c r="H31" i="1" s="1"/>
  <c r="G32" i="1"/>
  <c r="H32" i="1" s="1"/>
  <c r="G28" i="1"/>
  <c r="H28" i="1" s="1"/>
  <c r="G29" i="1"/>
  <c r="H29" i="1" s="1"/>
  <c r="G30" i="1"/>
  <c r="H30" i="1" s="1"/>
  <c r="G33" i="1"/>
  <c r="H33" i="1" s="1"/>
  <c r="G34" i="1"/>
  <c r="H34" i="1" s="1"/>
  <c r="G35" i="1"/>
  <c r="H35" i="1" s="1"/>
  <c r="G20" i="1"/>
  <c r="H20" i="1" s="1"/>
  <c r="G21" i="1"/>
  <c r="H21" i="1" s="1"/>
  <c r="G22" i="1"/>
  <c r="H22" i="1" s="1"/>
  <c r="G23" i="1"/>
  <c r="H23" i="1" s="1"/>
  <c r="G24" i="1"/>
  <c r="H24" i="1" s="1"/>
  <c r="G25" i="1"/>
  <c r="H25" i="1" s="1"/>
  <c r="G17" i="1"/>
  <c r="H17" i="1" s="1"/>
  <c r="G18" i="1"/>
  <c r="H18" i="1" s="1"/>
  <c r="G19" i="1"/>
  <c r="H19" i="1" s="1"/>
  <c r="G26" i="1"/>
  <c r="H26" i="1" s="1"/>
  <c r="G27" i="1"/>
  <c r="H27" i="1" s="1"/>
  <c r="G14" i="1"/>
  <c r="H14" i="1" s="1"/>
  <c r="G15" i="1"/>
  <c r="H15" i="1" s="1"/>
  <c r="G16" i="1"/>
  <c r="H16" i="1" s="1"/>
  <c r="G36" i="1"/>
  <c r="H36" i="1" s="1"/>
  <c r="G13" i="1"/>
  <c r="H13" i="1" s="1"/>
  <c r="J6" i="1" l="1"/>
  <c r="J8" i="1"/>
  <c r="G8" i="1"/>
  <c r="G6" i="1"/>
</calcChain>
</file>

<file path=xl/sharedStrings.xml><?xml version="1.0" encoding="utf-8"?>
<sst xmlns="http://schemas.openxmlformats.org/spreadsheetml/2006/main" count="56" uniqueCount="42">
  <si>
    <t>Product Name</t>
  </si>
  <si>
    <t>Warranty Period (Months)</t>
  </si>
  <si>
    <t>Warranty Expiry Date</t>
  </si>
  <si>
    <t>Warranty Status</t>
  </si>
  <si>
    <t>Laptop</t>
  </si>
  <si>
    <t>Washing Machine</t>
  </si>
  <si>
    <t>Refrigerator</t>
  </si>
  <si>
    <t>[Insert Text Here]</t>
  </si>
  <si>
    <t>[Use this text space]</t>
  </si>
  <si>
    <t>Tracker Data:</t>
  </si>
  <si>
    <t>wordexceltemplates.com</t>
  </si>
  <si>
    <t>Service ID</t>
  </si>
  <si>
    <t>S001</t>
  </si>
  <si>
    <t>S002</t>
  </si>
  <si>
    <t>S003</t>
  </si>
  <si>
    <t>S004</t>
  </si>
  <si>
    <t>S005</t>
  </si>
  <si>
    <t>Air Conditioner</t>
  </si>
  <si>
    <t>Water Heater</t>
  </si>
  <si>
    <t>Service Type</t>
  </si>
  <si>
    <t>Repair</t>
  </si>
  <si>
    <t>Replacement</t>
  </si>
  <si>
    <t>Installation</t>
  </si>
  <si>
    <t>Maintenance</t>
  </si>
  <si>
    <t>Service Date</t>
  </si>
  <si>
    <t>Customer Name</t>
  </si>
  <si>
    <t>Contact Info</t>
  </si>
  <si>
    <t>Peter Parker</t>
  </si>
  <si>
    <t>Alice Anderson</t>
  </si>
  <si>
    <t>John Davis</t>
  </si>
  <si>
    <t>Jia Muka</t>
  </si>
  <si>
    <t>Lui li</t>
  </si>
  <si>
    <t>123-456-7890</t>
  </si>
  <si>
    <t>Service Warranty Tracker</t>
  </si>
  <si>
    <t>Search warranty stauts by Service ID, Product Name, Service Type, or Service Date.</t>
  </si>
  <si>
    <t>Select Service ID:</t>
  </si>
  <si>
    <t>Select Product Name:</t>
  </si>
  <si>
    <t>Select Service Type:</t>
  </si>
  <si>
    <t>Select Service Date:</t>
  </si>
  <si>
    <t>S006</t>
  </si>
  <si>
    <t>Lemo Doe</t>
  </si>
  <si>
    <t>123-456-7891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</si>
</sst>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sz val="11"/>
      <color theme="1"/>
      <name val="Roboto"/>
    </font>
    <font>
      <b/>
      <sz val="13.5"/>
      <color theme="1"/>
      <name val="Roboto"/>
    </font>
    <font>
      <b/>
      <sz val="11"/>
      <color theme="1"/>
      <name val="Roboto"/>
    </font>
    <font>
      <b/>
      <sz val="22"/>
      <color theme="0"/>
      <name val="Roboto"/>
    </font>
    <font>
      <sz val="10"/>
      <color rgb="FFC00000"/>
      <name val="Roboto"/>
    </font>
    <font>
      <sz val="9"/>
      <color theme="1"/>
      <name val="Roboto"/>
    </font>
  </fonts>
  <fills count="4">
    <fill>
      <patternFill patternType="none"/>
    </fill>
    <fill>
      <patternFill patternType="gray125"/>
    </fill>
    <fill>
      <patternFill patternType="solid">
        <fgColor theme="4" tint="0.79998168889431442"/>
        <bgColor indexed="64"/>
      </patternFill>
    </fill>
    <fill>
      <patternFill patternType="solid">
        <fgColor theme="3"/>
        <bgColor indexed="64"/>
      </patternFill>
    </fill>
  </fills>
  <borders count="3">
    <border>
      <left/>
      <right/>
      <top/>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right/>
      <top/>
      <bottom style="medium">
        <color rgb="FFC00000"/>
      </bottom>
      <diagonal/>
    </border>
  </borders>
  <cellStyleXfs count="1">
    <xf numFmtId="0" fontId="0" fillId="0" borderId="0"/>
  </cellStyleXfs>
  <cellXfs count="22">
    <xf numFmtId="0" fontId="0" fillId="0" borderId="0" xfId="0"/>
    <xf numFmtId="0" fontId="1" fillId="0" borderId="0" xfId="0" applyFont="1"/>
    <xf numFmtId="0" fontId="1" fillId="0" borderId="0" xfId="0" applyFont="1" applyAlignment="1">
      <alignment horizontal="left"/>
    </xf>
    <xf numFmtId="0" fontId="2" fillId="0" borderId="0" xfId="0" applyFont="1" applyAlignment="1">
      <alignment horizontal="left" vertical="center"/>
    </xf>
    <xf numFmtId="0" fontId="1" fillId="0" borderId="0" xfId="0" applyFont="1" applyAlignment="1">
      <alignment horizontal="left" vertical="center" wrapText="1"/>
    </xf>
    <xf numFmtId="14" fontId="1" fillId="0" borderId="0" xfId="0" applyNumberFormat="1" applyFont="1" applyAlignment="1">
      <alignment horizontal="left" vertical="center" wrapText="1"/>
    </xf>
    <xf numFmtId="0" fontId="3" fillId="0" borderId="0" xfId="0" applyFont="1" applyAlignment="1">
      <alignment horizontal="left" vertical="center"/>
    </xf>
    <xf numFmtId="0" fontId="1" fillId="0" borderId="0" xfId="0" applyFont="1" applyAlignment="1">
      <alignment horizontal="center"/>
    </xf>
    <xf numFmtId="0" fontId="1" fillId="2" borderId="1" xfId="0" applyFont="1" applyFill="1" applyBorder="1" applyAlignment="1"/>
    <xf numFmtId="0" fontId="1" fillId="2" borderId="1" xfId="0" applyFont="1" applyFill="1" applyBorder="1" applyAlignment="1">
      <alignment horizontal="left"/>
    </xf>
    <xf numFmtId="0" fontId="6" fillId="0" borderId="0" xfId="0" applyFont="1" applyAlignment="1">
      <alignment horizontal="right"/>
    </xf>
    <xf numFmtId="0" fontId="1" fillId="0" borderId="0" xfId="0" applyFont="1" applyFill="1" applyBorder="1" applyAlignment="1"/>
    <xf numFmtId="0" fontId="1" fillId="0" borderId="0" xfId="0" applyFont="1" applyAlignment="1">
      <alignment horizontal="left" vertical="center"/>
    </xf>
    <xf numFmtId="14" fontId="1" fillId="0" borderId="0" xfId="0" applyNumberFormat="1" applyFont="1" applyAlignment="1">
      <alignment horizontal="left" vertical="center"/>
    </xf>
    <xf numFmtId="0" fontId="1" fillId="0" borderId="0" xfId="0" applyNumberFormat="1" applyFont="1" applyAlignment="1">
      <alignment horizontal="left" vertical="center"/>
    </xf>
    <xf numFmtId="0" fontId="1" fillId="0" borderId="0" xfId="0" applyFont="1" applyBorder="1" applyAlignment="1">
      <alignment horizontal="left"/>
    </xf>
    <xf numFmtId="0" fontId="1" fillId="0" borderId="0" xfId="0" applyFont="1" applyFill="1" applyBorder="1" applyAlignment="1">
      <alignment horizontal="left"/>
    </xf>
    <xf numFmtId="0" fontId="5" fillId="0" borderId="0" xfId="0" applyFont="1" applyBorder="1" applyAlignment="1">
      <alignment horizontal="left"/>
    </xf>
    <xf numFmtId="14" fontId="1" fillId="0" borderId="0" xfId="0" applyNumberFormat="1" applyFont="1" applyAlignment="1">
      <alignment horizontal="center"/>
    </xf>
    <xf numFmtId="0" fontId="3" fillId="3" borderId="0" xfId="0" applyFont="1" applyFill="1" applyAlignment="1">
      <alignment horizontal="left" vertical="center" wrapText="1"/>
    </xf>
    <xf numFmtId="0" fontId="4" fillId="3" borderId="0" xfId="0" applyFont="1" applyFill="1" applyAlignment="1">
      <alignment horizontal="left" vertical="center"/>
    </xf>
    <xf numFmtId="0" fontId="1" fillId="0" borderId="2" xfId="0" applyFont="1" applyBorder="1"/>
  </cellXfs>
  <cellStyles count="1">
    <cellStyle name="Normal" xfId="0" builtinId="0"/>
  </cellStyles>
  <dxfs count="19">
    <dxf>
      <font>
        <b/>
        <i val="0"/>
        <strike val="0"/>
        <condense val="0"/>
        <extend val="0"/>
        <outline val="0"/>
        <shadow val="0"/>
        <u val="none"/>
        <vertAlign val="baseline"/>
        <sz val="11"/>
        <color theme="1"/>
        <name val="Roboto"/>
        <scheme val="none"/>
      </font>
      <fill>
        <patternFill patternType="solid">
          <fgColor indexed="64"/>
          <bgColor theme="3"/>
        </patternFill>
      </fill>
      <alignment horizontal="left" vertical="center" textRotation="0" wrapText="1" indent="0" justifyLastLine="0" shrinkToFit="0" readingOrder="0"/>
    </dxf>
    <dxf>
      <font>
        <b val="0"/>
        <i val="0"/>
        <strike val="0"/>
        <condense val="0"/>
        <extend val="0"/>
        <outline val="0"/>
        <shadow val="0"/>
        <u val="none"/>
        <vertAlign val="baseline"/>
        <sz val="11"/>
        <color theme="1"/>
        <name val="Roboto"/>
        <scheme val="none"/>
      </font>
      <alignment horizontal="left" vertical="center" textRotation="0" wrapText="0" indent="0" justifyLastLine="0" shrinkToFit="0" readingOrder="0"/>
    </dxf>
    <dxf>
      <font>
        <b/>
        <i val="0"/>
        <color rgb="FFC00000"/>
      </font>
    </dxf>
    <dxf>
      <font>
        <b/>
        <i val="0"/>
        <color theme="9" tint="-0.24994659260841701"/>
      </font>
    </dxf>
    <dxf>
      <font>
        <b/>
        <i val="0"/>
        <color rgb="FFC00000"/>
      </font>
    </dxf>
    <dxf>
      <font>
        <b/>
        <i val="0"/>
        <color theme="9" tint="-0.24994659260841701"/>
      </font>
    </dxf>
    <dxf>
      <font>
        <b/>
        <i val="0"/>
        <color rgb="FFC00000"/>
      </font>
    </dxf>
    <dxf>
      <font>
        <b/>
        <i val="0"/>
        <color theme="9" tint="-0.24994659260841701"/>
      </font>
    </dxf>
    <dxf>
      <font>
        <b/>
        <i val="0"/>
        <color theme="9" tint="-0.24994659260841701"/>
      </font>
    </dxf>
    <dxf>
      <font>
        <b/>
        <i val="0"/>
        <color rgb="FFC00000"/>
      </font>
    </dxf>
    <dxf>
      <font>
        <b val="0"/>
        <i val="0"/>
        <strike val="0"/>
        <condense val="0"/>
        <extend val="0"/>
        <outline val="0"/>
        <shadow val="0"/>
        <u val="none"/>
        <vertAlign val="baseline"/>
        <sz val="11"/>
        <color theme="1"/>
        <name val="Roboto"/>
        <scheme val="none"/>
      </font>
      <alignment horizontal="left" vertical="center" textRotation="0" wrapText="1" indent="0" justifyLastLine="0" shrinkToFit="0" readingOrder="0"/>
    </dxf>
    <dxf>
      <font>
        <b val="0"/>
        <i val="0"/>
        <strike val="0"/>
        <condense val="0"/>
        <extend val="0"/>
        <outline val="0"/>
        <shadow val="0"/>
        <u val="none"/>
        <vertAlign val="baseline"/>
        <sz val="11"/>
        <color theme="1"/>
        <name val="Roboto"/>
        <scheme val="none"/>
      </font>
      <alignment horizontal="left" vertical="center" textRotation="0" wrapText="0" indent="0" justifyLastLine="0" shrinkToFit="0" readingOrder="0"/>
    </dxf>
    <dxf>
      <font>
        <b val="0"/>
        <i val="0"/>
        <strike val="0"/>
        <condense val="0"/>
        <extend val="0"/>
        <outline val="0"/>
        <shadow val="0"/>
        <u val="none"/>
        <vertAlign val="baseline"/>
        <sz val="11"/>
        <color theme="1"/>
        <name val="Roboto"/>
        <scheme val="none"/>
      </font>
      <numFmt numFmtId="0" formatCode="General"/>
      <alignment horizontal="left" vertical="center" textRotation="0" wrapText="0" indent="0" justifyLastLine="0" shrinkToFit="0" readingOrder="0"/>
    </dxf>
    <dxf>
      <font>
        <b val="0"/>
        <i val="0"/>
        <strike val="0"/>
        <condense val="0"/>
        <extend val="0"/>
        <outline val="0"/>
        <shadow val="0"/>
        <u val="none"/>
        <vertAlign val="baseline"/>
        <sz val="11"/>
        <color theme="1"/>
        <name val="Roboto"/>
        <scheme val="none"/>
      </font>
      <alignment horizontal="left" vertical="center" textRotation="0" wrapText="0" indent="0" justifyLastLine="0" shrinkToFit="0" readingOrder="0"/>
    </dxf>
    <dxf>
      <font>
        <b val="0"/>
        <i val="0"/>
        <strike val="0"/>
        <condense val="0"/>
        <extend val="0"/>
        <outline val="0"/>
        <shadow val="0"/>
        <u val="none"/>
        <vertAlign val="baseline"/>
        <sz val="11"/>
        <color theme="1"/>
        <name val="Roboto"/>
        <scheme val="none"/>
      </font>
      <alignment horizontal="left" vertical="center" textRotation="0" wrapText="0" indent="0" justifyLastLine="0" shrinkToFit="0" readingOrder="0"/>
    </dxf>
    <dxf>
      <font>
        <b val="0"/>
        <i val="0"/>
        <strike val="0"/>
        <condense val="0"/>
        <extend val="0"/>
        <outline val="0"/>
        <shadow val="0"/>
        <u val="none"/>
        <vertAlign val="baseline"/>
        <sz val="11"/>
        <color theme="1"/>
        <name val="Roboto"/>
        <scheme val="none"/>
      </font>
      <alignment horizontal="left" vertical="center" textRotation="0" wrapText="0" indent="0" justifyLastLine="0" shrinkToFit="0" readingOrder="0"/>
    </dxf>
    <dxf>
      <font>
        <b val="0"/>
        <i val="0"/>
        <strike val="0"/>
        <condense val="0"/>
        <extend val="0"/>
        <outline val="0"/>
        <shadow val="0"/>
        <u val="none"/>
        <vertAlign val="baseline"/>
        <sz val="11"/>
        <color theme="1"/>
        <name val="Roboto"/>
        <scheme val="none"/>
      </font>
      <alignment horizontal="left" vertical="center" textRotation="0" wrapText="0" indent="0" justifyLastLine="0" shrinkToFit="0" readingOrder="0"/>
    </dxf>
    <dxf>
      <font>
        <b val="0"/>
        <i val="0"/>
        <strike val="0"/>
        <condense val="0"/>
        <extend val="0"/>
        <outline val="0"/>
        <shadow val="0"/>
        <u val="none"/>
        <vertAlign val="baseline"/>
        <sz val="11"/>
        <color theme="1"/>
        <name val="Roboto"/>
        <scheme val="none"/>
      </font>
      <alignment horizontal="left" vertical="center" textRotation="0" wrapText="0" indent="0" justifyLastLine="0" shrinkToFit="0" readingOrder="0"/>
    </dxf>
    <dxf>
      <font>
        <strike val="0"/>
        <outline val="0"/>
        <shadow val="0"/>
        <u val="none"/>
        <vertAlign val="baseline"/>
        <sz val="11"/>
        <color theme="1"/>
        <name val="Roboto"/>
        <scheme val="none"/>
      </font>
      <alignment horizontal="left" vertical="center" textRotation="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Table1" displayName="Table1" ref="B12:J36" totalsRowShown="0" headerRowDxfId="0" dataDxfId="1">
  <autoFilter ref="B12:J36"/>
  <tableColumns count="9">
    <tableColumn id="1" name="Service ID" dataDxfId="18"/>
    <tableColumn id="2" name="Product Name" dataDxfId="17"/>
    <tableColumn id="7" name="Service Type" dataDxfId="16"/>
    <tableColumn id="3" name="Service Date" dataDxfId="15"/>
    <tableColumn id="4" name="Warranty Period (Months)" dataDxfId="14"/>
    <tableColumn id="5" name="Warranty Expiry Date" dataDxfId="13">
      <calculatedColumnFormula>IF(E13="","",EDATE(E13,F13))</calculatedColumnFormula>
    </tableColumn>
    <tableColumn id="6" name="Warranty Status" dataDxfId="12">
      <calculatedColumnFormula>IF(G13="","",IF(G13&gt;=TODAY(),"Active","Expired"))</calculatedColumnFormula>
    </tableColumn>
    <tableColumn id="9" name="Customer Name" dataDxfId="10"/>
    <tableColumn id="8" name="Contact Info" dataDxfId="11"/>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Grayscale">
      <a:dk1>
        <a:sysClr val="windowText" lastClr="000000"/>
      </a:dk1>
      <a:lt1>
        <a:sysClr val="window" lastClr="FFFFFF"/>
      </a:lt1>
      <a:dk2>
        <a:srgbClr val="000000"/>
      </a:dk2>
      <a:lt2>
        <a:srgbClr val="F8F8F8"/>
      </a:lt2>
      <a:accent1>
        <a:srgbClr val="DDDDDD"/>
      </a:accent1>
      <a:accent2>
        <a:srgbClr val="B2B2B2"/>
      </a:accent2>
      <a:accent3>
        <a:srgbClr val="969696"/>
      </a:accent3>
      <a:accent4>
        <a:srgbClr val="808080"/>
      </a:accent4>
      <a:accent5>
        <a:srgbClr val="5F5F5F"/>
      </a:accent5>
      <a:accent6>
        <a:srgbClr val="4D4D4D"/>
      </a:accent6>
      <a:hlink>
        <a:srgbClr val="5F5F5F"/>
      </a:hlink>
      <a:folHlink>
        <a:srgbClr val="919191"/>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J37"/>
  <sheetViews>
    <sheetView showGridLines="0" tabSelected="1" workbookViewId="0">
      <selection activeCell="L8" sqref="L8"/>
    </sheetView>
  </sheetViews>
  <sheetFormatPr defaultRowHeight="16.5" x14ac:dyDescent="0.3"/>
  <cols>
    <col min="1" max="1" width="4.85546875" style="1" customWidth="1"/>
    <col min="2" max="2" width="18.5703125" style="1" customWidth="1"/>
    <col min="3" max="3" width="30.7109375" style="1" customWidth="1"/>
    <col min="4" max="4" width="20.7109375" style="1" customWidth="1"/>
    <col min="5" max="5" width="24" style="1" customWidth="1"/>
    <col min="6" max="10" width="20.7109375" style="1" customWidth="1"/>
    <col min="11" max="16384" width="9.140625" style="1"/>
  </cols>
  <sheetData>
    <row r="2" spans="2:10" ht="39.75" customHeight="1" x14ac:dyDescent="0.3">
      <c r="B2" s="20" t="s">
        <v>33</v>
      </c>
      <c r="C2" s="20"/>
      <c r="D2" s="20"/>
      <c r="E2" s="20"/>
      <c r="F2" s="20"/>
      <c r="G2" s="20"/>
      <c r="H2" s="20"/>
      <c r="I2" s="20"/>
      <c r="J2" s="20"/>
    </row>
    <row r="3" spans="2:10" x14ac:dyDescent="0.3">
      <c r="B3" s="2"/>
      <c r="C3" s="2"/>
      <c r="D3" s="2"/>
      <c r="E3" s="2"/>
      <c r="F3" s="2"/>
      <c r="G3" s="2"/>
      <c r="I3" s="10"/>
      <c r="J3" s="10" t="s">
        <v>10</v>
      </c>
    </row>
    <row r="4" spans="2:10" ht="24.95" customHeight="1" x14ac:dyDescent="0.3">
      <c r="B4" s="2" t="s">
        <v>7</v>
      </c>
      <c r="C4" s="8" t="s">
        <v>8</v>
      </c>
      <c r="D4" s="11"/>
      <c r="E4" s="17" t="s">
        <v>34</v>
      </c>
      <c r="F4" s="17"/>
      <c r="G4" s="17"/>
      <c r="H4" s="17"/>
      <c r="I4" s="17"/>
      <c r="J4" s="17"/>
    </row>
    <row r="5" spans="2:10" ht="9.9499999999999993" customHeight="1" x14ac:dyDescent="0.3">
      <c r="B5" s="2"/>
      <c r="C5" s="2"/>
      <c r="D5" s="2"/>
      <c r="E5" s="2"/>
      <c r="F5" s="2"/>
      <c r="G5" s="2"/>
      <c r="H5" s="2"/>
      <c r="I5" s="2"/>
    </row>
    <row r="6" spans="2:10" ht="24.95" customHeight="1" x14ac:dyDescent="0.3">
      <c r="B6" s="2" t="s">
        <v>7</v>
      </c>
      <c r="C6" s="8" t="s">
        <v>8</v>
      </c>
      <c r="D6" s="11"/>
      <c r="E6" s="9" t="s">
        <v>35</v>
      </c>
      <c r="F6" s="7" t="s">
        <v>39</v>
      </c>
      <c r="G6" s="15" t="str">
        <f ca="1">INDEX(Table1[Warranty Status], MATCH(F6, Table1[Service ID], 0))</f>
        <v>Expired</v>
      </c>
      <c r="H6" s="9" t="s">
        <v>37</v>
      </c>
      <c r="I6" s="7" t="s">
        <v>20</v>
      </c>
      <c r="J6" s="15" t="str">
        <f ca="1">INDEX(Table1[Warranty Status], MATCH(I6, Table1[Service Type], 0))</f>
        <v>Active</v>
      </c>
    </row>
    <row r="7" spans="2:10" ht="9.9499999999999993" customHeight="1" x14ac:dyDescent="0.3">
      <c r="B7" s="2"/>
      <c r="C7" s="2"/>
      <c r="D7" s="2"/>
      <c r="E7" s="2"/>
      <c r="F7" s="2"/>
      <c r="G7" s="2"/>
      <c r="H7" s="2"/>
      <c r="I7" s="2"/>
      <c r="J7" s="2"/>
    </row>
    <row r="8" spans="2:10" ht="24.95" customHeight="1" x14ac:dyDescent="0.3">
      <c r="B8" s="2" t="s">
        <v>7</v>
      </c>
      <c r="C8" s="8" t="s">
        <v>8</v>
      </c>
      <c r="D8" s="11"/>
      <c r="E8" s="9" t="s">
        <v>36</v>
      </c>
      <c r="F8" s="7" t="s">
        <v>17</v>
      </c>
      <c r="G8" s="15" t="str">
        <f ca="1">INDEX(Table1[Warranty Status], MATCH(F8, Table1[Product Name], 0))</f>
        <v>Active</v>
      </c>
      <c r="H8" s="9" t="s">
        <v>38</v>
      </c>
      <c r="I8" s="18">
        <v>44270</v>
      </c>
      <c r="J8" s="15" t="str">
        <f ca="1">INDEX(Table1[Warranty Status], MATCH(I8, Table1[Service Date], 0))</f>
        <v>Expired</v>
      </c>
    </row>
    <row r="9" spans="2:10" ht="24.95" customHeight="1" x14ac:dyDescent="0.3">
      <c r="B9" s="2"/>
      <c r="C9" s="11"/>
      <c r="D9" s="11"/>
      <c r="E9"/>
      <c r="F9" s="16"/>
      <c r="G9" s="7"/>
      <c r="H9" s="15"/>
      <c r="I9" s="15"/>
    </row>
    <row r="10" spans="2:10" ht="24.95" customHeight="1" x14ac:dyDescent="0.3">
      <c r="B10" s="3" t="s">
        <v>9</v>
      </c>
      <c r="C10" s="2"/>
      <c r="D10" s="2"/>
      <c r="E10" s="2"/>
      <c r="F10" s="2"/>
      <c r="G10" s="2"/>
      <c r="H10" s="2"/>
      <c r="I10" s="2"/>
    </row>
    <row r="11" spans="2:10" ht="9.9499999999999993" customHeight="1" x14ac:dyDescent="0.3">
      <c r="B11" s="2"/>
      <c r="C11" s="2"/>
      <c r="D11" s="2"/>
      <c r="E11" s="2"/>
      <c r="F11" s="2"/>
      <c r="G11" s="2"/>
      <c r="H11" s="2"/>
      <c r="I11" s="2"/>
    </row>
    <row r="12" spans="2:10" ht="36" customHeight="1" x14ac:dyDescent="0.3">
      <c r="B12" s="19" t="s">
        <v>11</v>
      </c>
      <c r="C12" s="19" t="s">
        <v>0</v>
      </c>
      <c r="D12" s="19" t="s">
        <v>19</v>
      </c>
      <c r="E12" s="19" t="s">
        <v>24</v>
      </c>
      <c r="F12" s="19" t="s">
        <v>1</v>
      </c>
      <c r="G12" s="19" t="s">
        <v>2</v>
      </c>
      <c r="H12" s="19" t="s">
        <v>3</v>
      </c>
      <c r="I12" s="19" t="s">
        <v>25</v>
      </c>
      <c r="J12" s="19" t="s">
        <v>26</v>
      </c>
    </row>
    <row r="13" spans="2:10" ht="36" customHeight="1" x14ac:dyDescent="0.3">
      <c r="B13" s="4" t="s">
        <v>12</v>
      </c>
      <c r="C13" s="4" t="s">
        <v>17</v>
      </c>
      <c r="D13" s="4" t="s">
        <v>20</v>
      </c>
      <c r="E13" s="5">
        <v>44972</v>
      </c>
      <c r="F13" s="4">
        <v>24</v>
      </c>
      <c r="G13" s="5">
        <f>IF(E13="","",EDATE(E13,F13))</f>
        <v>45703</v>
      </c>
      <c r="H13" s="4" t="str">
        <f t="shared" ref="H13:H36" ca="1" si="0">IF(G13="","",IF(G13&gt;=TODAY(),"Active","Expired"))</f>
        <v>Active</v>
      </c>
      <c r="I13" s="4" t="s">
        <v>27</v>
      </c>
      <c r="J13" s="12" t="s">
        <v>32</v>
      </c>
    </row>
    <row r="14" spans="2:10" ht="36" customHeight="1" x14ac:dyDescent="0.3">
      <c r="B14" s="4" t="s">
        <v>13</v>
      </c>
      <c r="C14" s="4" t="s">
        <v>6</v>
      </c>
      <c r="D14" s="4" t="s">
        <v>21</v>
      </c>
      <c r="E14" s="5">
        <v>45453</v>
      </c>
      <c r="F14" s="4">
        <v>12</v>
      </c>
      <c r="G14" s="5">
        <f t="shared" ref="G14:G36" si="1">IF(E14="","",EDATE(E14,F14))</f>
        <v>45818</v>
      </c>
      <c r="H14" s="4" t="str">
        <f t="shared" ca="1" si="0"/>
        <v>Active</v>
      </c>
      <c r="I14" s="4" t="s">
        <v>28</v>
      </c>
      <c r="J14" s="12" t="s">
        <v>32</v>
      </c>
    </row>
    <row r="15" spans="2:10" ht="36" customHeight="1" x14ac:dyDescent="0.3">
      <c r="B15" s="4" t="s">
        <v>14</v>
      </c>
      <c r="C15" s="4" t="s">
        <v>5</v>
      </c>
      <c r="D15" s="4" t="s">
        <v>22</v>
      </c>
      <c r="E15" s="5">
        <v>44573</v>
      </c>
      <c r="F15" s="4">
        <v>24</v>
      </c>
      <c r="G15" s="5">
        <f t="shared" si="1"/>
        <v>45303</v>
      </c>
      <c r="H15" s="4" t="str">
        <f t="shared" ca="1" si="0"/>
        <v>Expired</v>
      </c>
      <c r="I15" s="4" t="s">
        <v>29</v>
      </c>
      <c r="J15" s="12" t="s">
        <v>32</v>
      </c>
    </row>
    <row r="16" spans="2:10" ht="36" customHeight="1" x14ac:dyDescent="0.3">
      <c r="B16" s="4" t="s">
        <v>15</v>
      </c>
      <c r="C16" s="4" t="s">
        <v>18</v>
      </c>
      <c r="D16" s="4" t="s">
        <v>23</v>
      </c>
      <c r="E16" s="5">
        <v>45005</v>
      </c>
      <c r="F16" s="4">
        <v>60</v>
      </c>
      <c r="G16" s="5">
        <f t="shared" si="1"/>
        <v>46832</v>
      </c>
      <c r="H16" s="4" t="str">
        <f t="shared" ca="1" si="0"/>
        <v>Active</v>
      </c>
      <c r="I16" s="4" t="s">
        <v>30</v>
      </c>
      <c r="J16" s="12" t="s">
        <v>32</v>
      </c>
    </row>
    <row r="17" spans="2:10" ht="36" customHeight="1" x14ac:dyDescent="0.3">
      <c r="B17" s="4" t="s">
        <v>16</v>
      </c>
      <c r="C17" s="12" t="s">
        <v>4</v>
      </c>
      <c r="D17" s="12" t="s">
        <v>20</v>
      </c>
      <c r="E17" s="13">
        <v>45332</v>
      </c>
      <c r="F17" s="12">
        <v>24</v>
      </c>
      <c r="G17" s="13">
        <f t="shared" ref="G17:G19" si="2">IF(E17="","",EDATE(E17,F17))</f>
        <v>46063</v>
      </c>
      <c r="H17" s="14" t="str">
        <f t="shared" ref="H17:H19" ca="1" si="3">IF(G17="","",IF(G17&gt;=TODAY(),"Active","Expired"))</f>
        <v>Active</v>
      </c>
      <c r="I17" s="14" t="s">
        <v>31</v>
      </c>
      <c r="J17" s="12" t="s">
        <v>32</v>
      </c>
    </row>
    <row r="18" spans="2:10" ht="36" customHeight="1" x14ac:dyDescent="0.3">
      <c r="B18" s="4" t="s">
        <v>39</v>
      </c>
      <c r="C18" s="12" t="s">
        <v>18</v>
      </c>
      <c r="D18" s="12" t="s">
        <v>20</v>
      </c>
      <c r="E18" s="13">
        <v>44270</v>
      </c>
      <c r="F18" s="12">
        <v>12</v>
      </c>
      <c r="G18" s="13">
        <f t="shared" si="2"/>
        <v>44635</v>
      </c>
      <c r="H18" s="14" t="str">
        <f t="shared" ca="1" si="3"/>
        <v>Expired</v>
      </c>
      <c r="I18" s="14" t="s">
        <v>40</v>
      </c>
      <c r="J18" s="12" t="s">
        <v>41</v>
      </c>
    </row>
    <row r="19" spans="2:10" ht="36" customHeight="1" x14ac:dyDescent="0.3">
      <c r="B19" s="4"/>
      <c r="C19" s="12"/>
      <c r="D19" s="12"/>
      <c r="E19" s="13"/>
      <c r="F19" s="12"/>
      <c r="G19" s="13" t="str">
        <f t="shared" si="2"/>
        <v/>
      </c>
      <c r="H19" s="14" t="str">
        <f t="shared" ca="1" si="3"/>
        <v/>
      </c>
      <c r="I19" s="14"/>
      <c r="J19" s="12"/>
    </row>
    <row r="20" spans="2:10" ht="36" customHeight="1" x14ac:dyDescent="0.3">
      <c r="B20" s="4"/>
      <c r="C20" s="12"/>
      <c r="D20" s="12"/>
      <c r="E20" s="13"/>
      <c r="F20" s="12"/>
      <c r="G20" s="13" t="str">
        <f t="shared" ref="G20:G25" si="4">IF(E20="","",EDATE(E20,F20))</f>
        <v/>
      </c>
      <c r="H20" s="14" t="str">
        <f t="shared" ref="H20:H25" ca="1" si="5">IF(G20="","",IF(G20&gt;=TODAY(),"Active","Expired"))</f>
        <v/>
      </c>
      <c r="I20" s="14"/>
      <c r="J20" s="12"/>
    </row>
    <row r="21" spans="2:10" ht="36" customHeight="1" x14ac:dyDescent="0.3">
      <c r="B21" s="4"/>
      <c r="C21" s="12"/>
      <c r="D21" s="12"/>
      <c r="E21" s="13"/>
      <c r="F21" s="12"/>
      <c r="G21" s="13" t="str">
        <f t="shared" si="4"/>
        <v/>
      </c>
      <c r="H21" s="14" t="str">
        <f t="shared" ca="1" si="5"/>
        <v/>
      </c>
      <c r="I21" s="14"/>
      <c r="J21" s="12"/>
    </row>
    <row r="22" spans="2:10" ht="36" customHeight="1" x14ac:dyDescent="0.3">
      <c r="B22" s="4"/>
      <c r="C22" s="12"/>
      <c r="D22" s="12"/>
      <c r="E22" s="13"/>
      <c r="F22" s="12"/>
      <c r="G22" s="13" t="str">
        <f t="shared" si="4"/>
        <v/>
      </c>
      <c r="H22" s="14" t="str">
        <f t="shared" ca="1" si="5"/>
        <v/>
      </c>
      <c r="I22" s="14"/>
      <c r="J22" s="12"/>
    </row>
    <row r="23" spans="2:10" ht="36" customHeight="1" x14ac:dyDescent="0.3">
      <c r="B23" s="4"/>
      <c r="C23" s="12"/>
      <c r="D23" s="12"/>
      <c r="E23" s="13"/>
      <c r="F23" s="12"/>
      <c r="G23" s="13" t="str">
        <f t="shared" si="4"/>
        <v/>
      </c>
      <c r="H23" s="14" t="str">
        <f t="shared" ca="1" si="5"/>
        <v/>
      </c>
      <c r="I23" s="14"/>
      <c r="J23" s="12"/>
    </row>
    <row r="24" spans="2:10" ht="36" customHeight="1" x14ac:dyDescent="0.3">
      <c r="B24" s="4"/>
      <c r="C24" s="12"/>
      <c r="D24" s="12"/>
      <c r="E24" s="13"/>
      <c r="F24" s="12"/>
      <c r="G24" s="13" t="str">
        <f t="shared" si="4"/>
        <v/>
      </c>
      <c r="H24" s="14" t="str">
        <f t="shared" ca="1" si="5"/>
        <v/>
      </c>
      <c r="I24" s="14"/>
      <c r="J24" s="12"/>
    </row>
    <row r="25" spans="2:10" ht="36" customHeight="1" x14ac:dyDescent="0.3">
      <c r="B25" s="4"/>
      <c r="C25" s="12"/>
      <c r="D25" s="12"/>
      <c r="E25" s="13"/>
      <c r="F25" s="12"/>
      <c r="G25" s="13" t="str">
        <f t="shared" si="4"/>
        <v/>
      </c>
      <c r="H25" s="14" t="str">
        <f t="shared" ca="1" si="5"/>
        <v/>
      </c>
      <c r="I25" s="14"/>
      <c r="J25" s="12"/>
    </row>
    <row r="26" spans="2:10" ht="36" customHeight="1" x14ac:dyDescent="0.3">
      <c r="B26" s="4"/>
      <c r="C26" s="12"/>
      <c r="D26" s="12"/>
      <c r="E26" s="13"/>
      <c r="F26" s="12"/>
      <c r="G26" s="13" t="str">
        <f t="shared" ref="G26:G33" si="6">IF(E26="","",EDATE(E26,F26))</f>
        <v/>
      </c>
      <c r="H26" s="14" t="str">
        <f t="shared" ref="H26:H33" ca="1" si="7">IF(G26="","",IF(G26&gt;=TODAY(),"Active","Expired"))</f>
        <v/>
      </c>
      <c r="I26" s="14"/>
      <c r="J26" s="12"/>
    </row>
    <row r="27" spans="2:10" ht="36" customHeight="1" x14ac:dyDescent="0.3">
      <c r="B27" s="4"/>
      <c r="C27" s="12"/>
      <c r="D27" s="12"/>
      <c r="E27" s="13"/>
      <c r="F27" s="12"/>
      <c r="G27" s="13" t="str">
        <f t="shared" si="6"/>
        <v/>
      </c>
      <c r="H27" s="14" t="str">
        <f t="shared" ca="1" si="7"/>
        <v/>
      </c>
      <c r="I27" s="14"/>
      <c r="J27" s="12"/>
    </row>
    <row r="28" spans="2:10" ht="36" customHeight="1" x14ac:dyDescent="0.3">
      <c r="B28" s="4"/>
      <c r="C28" s="12"/>
      <c r="D28" s="12"/>
      <c r="E28" s="13"/>
      <c r="F28" s="12"/>
      <c r="G28" s="13" t="str">
        <f t="shared" ref="G28:G30" si="8">IF(E28="","",EDATE(E28,F28))</f>
        <v/>
      </c>
      <c r="H28" s="14" t="str">
        <f t="shared" ref="H28:H30" ca="1" si="9">IF(G28="","",IF(G28&gt;=TODAY(),"Active","Expired"))</f>
        <v/>
      </c>
      <c r="I28" s="14"/>
      <c r="J28" s="12"/>
    </row>
    <row r="29" spans="2:10" ht="36" customHeight="1" x14ac:dyDescent="0.3">
      <c r="B29" s="4"/>
      <c r="C29" s="12"/>
      <c r="D29" s="12"/>
      <c r="E29" s="13"/>
      <c r="F29" s="12"/>
      <c r="G29" s="13" t="str">
        <f t="shared" si="8"/>
        <v/>
      </c>
      <c r="H29" s="14" t="str">
        <f t="shared" ca="1" si="9"/>
        <v/>
      </c>
      <c r="I29" s="14"/>
      <c r="J29" s="12"/>
    </row>
    <row r="30" spans="2:10" ht="36" customHeight="1" x14ac:dyDescent="0.3">
      <c r="B30" s="4"/>
      <c r="C30" s="12"/>
      <c r="D30" s="12"/>
      <c r="E30" s="13"/>
      <c r="F30" s="12"/>
      <c r="G30" s="13" t="str">
        <f t="shared" si="8"/>
        <v/>
      </c>
      <c r="H30" s="14" t="str">
        <f t="shared" ca="1" si="9"/>
        <v/>
      </c>
      <c r="I30" s="14"/>
      <c r="J30" s="12"/>
    </row>
    <row r="31" spans="2:10" ht="36" customHeight="1" x14ac:dyDescent="0.3">
      <c r="B31" s="4"/>
      <c r="C31" s="12"/>
      <c r="D31" s="12"/>
      <c r="E31" s="13"/>
      <c r="F31" s="12"/>
      <c r="G31" s="13" t="str">
        <f>IF(E31="","",EDATE(E31,F31))</f>
        <v/>
      </c>
      <c r="H31" s="14" t="str">
        <f ca="1">IF(G31="","",IF(G31&gt;=TODAY(),"Active","Expired"))</f>
        <v/>
      </c>
      <c r="I31" s="14"/>
      <c r="J31" s="12"/>
    </row>
    <row r="32" spans="2:10" ht="36" customHeight="1" x14ac:dyDescent="0.3">
      <c r="B32" s="4"/>
      <c r="C32" s="12"/>
      <c r="D32" s="12"/>
      <c r="E32" s="13"/>
      <c r="F32" s="12"/>
      <c r="G32" s="13" t="str">
        <f>IF(E32="","",EDATE(E32,F32))</f>
        <v/>
      </c>
      <c r="H32" s="14" t="str">
        <f ca="1">IF(G32="","",IF(G32&gt;=TODAY(),"Active","Expired"))</f>
        <v/>
      </c>
      <c r="I32" s="14"/>
      <c r="J32" s="12"/>
    </row>
    <row r="33" spans="2:10" ht="36" customHeight="1" x14ac:dyDescent="0.3">
      <c r="B33" s="4"/>
      <c r="C33" s="12"/>
      <c r="D33" s="12"/>
      <c r="E33" s="13"/>
      <c r="F33" s="12"/>
      <c r="G33" s="13" t="str">
        <f t="shared" si="6"/>
        <v/>
      </c>
      <c r="H33" s="14" t="str">
        <f t="shared" ca="1" si="7"/>
        <v/>
      </c>
      <c r="I33" s="14"/>
      <c r="J33" s="12"/>
    </row>
    <row r="34" spans="2:10" ht="36" customHeight="1" x14ac:dyDescent="0.3">
      <c r="B34" s="12"/>
      <c r="C34" s="12"/>
      <c r="D34" s="12"/>
      <c r="E34" s="12"/>
      <c r="F34" s="12"/>
      <c r="G34" s="5" t="str">
        <f t="shared" si="1"/>
        <v/>
      </c>
      <c r="H34" s="4" t="str">
        <f t="shared" ca="1" si="0"/>
        <v/>
      </c>
      <c r="I34" s="4"/>
      <c r="J34" s="12"/>
    </row>
    <row r="35" spans="2:10" ht="36" customHeight="1" x14ac:dyDescent="0.3">
      <c r="B35" s="12"/>
      <c r="C35" s="12"/>
      <c r="D35" s="12"/>
      <c r="E35" s="12"/>
      <c r="F35" s="12"/>
      <c r="G35" s="5" t="str">
        <f t="shared" si="1"/>
        <v/>
      </c>
      <c r="H35" s="4" t="str">
        <f t="shared" ca="1" si="0"/>
        <v/>
      </c>
      <c r="I35" s="4"/>
      <c r="J35" s="12"/>
    </row>
    <row r="36" spans="2:10" ht="36" customHeight="1" x14ac:dyDescent="0.3">
      <c r="B36" s="6"/>
      <c r="C36" s="12"/>
      <c r="D36" s="12"/>
      <c r="E36" s="12"/>
      <c r="F36" s="12"/>
      <c r="G36" s="5" t="str">
        <f t="shared" si="1"/>
        <v/>
      </c>
      <c r="H36" s="4" t="str">
        <f t="shared" ca="1" si="0"/>
        <v/>
      </c>
      <c r="I36" s="4"/>
      <c r="J36" s="12"/>
    </row>
    <row r="37" spans="2:10" ht="17.25" thickBot="1" x14ac:dyDescent="0.35">
      <c r="B37" s="21"/>
      <c r="C37" s="21"/>
      <c r="D37" s="21"/>
      <c r="E37" s="21"/>
      <c r="F37" s="21"/>
      <c r="G37" s="21"/>
      <c r="H37" s="21"/>
      <c r="I37" s="21"/>
      <c r="J37" s="21"/>
    </row>
  </sheetData>
  <mergeCells count="2">
    <mergeCell ref="B2:J2"/>
    <mergeCell ref="E4:J4"/>
  </mergeCells>
  <conditionalFormatting sqref="H13:I36">
    <cfRule type="containsText" dxfId="9" priority="16" operator="containsText" text="Expired">
      <formula>NOT(ISERROR(SEARCH("Expired",H13)))</formula>
    </cfRule>
  </conditionalFormatting>
  <conditionalFormatting sqref="H13:I36">
    <cfRule type="containsText" dxfId="8" priority="15" operator="containsText" text="Active">
      <formula>NOT(ISERROR(SEARCH("Active",H13)))</formula>
    </cfRule>
  </conditionalFormatting>
  <conditionalFormatting sqref="G6 H9:I10 G8">
    <cfRule type="containsText" dxfId="7" priority="9" operator="containsText" text="Active">
      <formula>NOT(ISERROR(SEARCH("Active",G6)))</formula>
    </cfRule>
    <cfRule type="containsText" dxfId="6" priority="12" operator="containsText" text="Expired">
      <formula>NOT(ISERROR(SEARCH("Expired",G6)))</formula>
    </cfRule>
  </conditionalFormatting>
  <conditionalFormatting sqref="J6">
    <cfRule type="containsText" dxfId="5" priority="5" operator="containsText" text="Active">
      <formula>NOT(ISERROR(SEARCH("Active",J6)))</formula>
    </cfRule>
    <cfRule type="containsText" dxfId="4" priority="6" operator="containsText" text="Expired">
      <formula>NOT(ISERROR(SEARCH("Expired",J6)))</formula>
    </cfRule>
  </conditionalFormatting>
  <conditionalFormatting sqref="J8">
    <cfRule type="containsText" dxfId="3" priority="1" operator="containsText" text="Active">
      <formula>NOT(ISERROR(SEARCH("Active",J8)))</formula>
    </cfRule>
    <cfRule type="containsText" dxfId="2" priority="2" operator="containsText" text="Expired">
      <formula>NOT(ISERROR(SEARCH("Expired",J8)))</formula>
    </cfRule>
  </conditionalFormatting>
  <dataValidations count="5">
    <dataValidation type="list" allowBlank="1" showInputMessage="1" showErrorMessage="1" sqref="F6">
      <formula1>$B$13:$B$36</formula1>
    </dataValidation>
    <dataValidation type="list" allowBlank="1" showInputMessage="1" showErrorMessage="1" sqref="G9:G10 F8">
      <formula1>$C$13:$C$36</formula1>
    </dataValidation>
    <dataValidation type="list" allowBlank="1" showInputMessage="1" showErrorMessage="1" sqref="I6">
      <formula1>$D$13:$D$36</formula1>
    </dataValidation>
    <dataValidation type="list" allowBlank="1" showInputMessage="1" showErrorMessage="1" sqref="I8">
      <formula1>$E$13:$E$36</formula1>
    </dataValidation>
    <dataValidation allowBlank="1" showInputMessage="1" showErrorMessage="1" prompt="This Warranty Tracker is designed to help you manage and monitor warranties for various services effectively. It includes key details about the service, service date, warranty period, expiration date, and warranty status." sqref="B2:J2"/>
  </dataValidations>
  <pageMargins left="0.25" right="0.25" top="0.75" bottom="0.75" header="0.3" footer="0.3"/>
  <pageSetup scale="50" fitToHeight="0"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Warranty Tracker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DELL</cp:lastModifiedBy>
  <cp:lastPrinted>2025-01-20T12:29:33Z</cp:lastPrinted>
  <dcterms:created xsi:type="dcterms:W3CDTF">2025-01-20T10:32:16Z</dcterms:created>
  <dcterms:modified xsi:type="dcterms:W3CDTF">2025-01-20T12:31:39Z</dcterms:modified>
</cp:coreProperties>
</file>