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01"/>
  <workbookPr/>
  <mc:AlternateContent xmlns:mc="http://schemas.openxmlformats.org/markup-compatibility/2006">
    <mc:Choice Requires="x15">
      <x15ac:absPath xmlns:x15ac="http://schemas.microsoft.com/office/spreadsheetml/2010/11/ac" url="E:\WET\"/>
    </mc:Choice>
  </mc:AlternateContent>
  <bookViews>
    <workbookView xWindow="0" yWindow="0" windowWidth="28800" windowHeight="12435"/>
  </bookViews>
  <sheets>
    <sheet name="HARDWARE INVENTORY LIST" sheetId="1" r:id="rId1"/>
  </sheets>
  <definedNames>
    <definedName name="ColumnTitle1">Data[[#Headers],[Asset or serial number]]</definedName>
    <definedName name="_xlnm.Print_Titles" localSheetId="0">'HARDWARE INVENTORY LIST'!$3:$4</definedName>
    <definedName name="Slicer_Condition">#N/A</definedName>
    <definedName name="Slicer_Location">#N/A</definedName>
    <definedName name="Slicer_Years_of_service_left">#N/A</definedName>
  </definedNames>
  <calcPr calcId="171027"/>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4:slicerCache r:id="rId3"/>
        <x14:slicerCache r:id="rId4"/>
      </x15:slicerCache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0" i="1" l="1"/>
  <c r="O20" i="1" s="1"/>
  <c r="Q20" i="1"/>
  <c r="R20" i="1" s="1"/>
  <c r="S20" i="1"/>
  <c r="M19" i="1"/>
  <c r="O19" i="1" s="1"/>
  <c r="Q19" i="1"/>
  <c r="R19" i="1" s="1"/>
  <c r="M18" i="1"/>
  <c r="O18" i="1" s="1"/>
  <c r="Q18" i="1"/>
  <c r="R18" i="1" s="1"/>
  <c r="S18" i="1"/>
  <c r="M17" i="1"/>
  <c r="O17" i="1" s="1"/>
  <c r="Q17" i="1"/>
  <c r="R17" i="1" s="1"/>
  <c r="M16" i="1"/>
  <c r="O16" i="1" s="1"/>
  <c r="Q16" i="1"/>
  <c r="R16" i="1" s="1"/>
  <c r="M15" i="1"/>
  <c r="O15" i="1" s="1"/>
  <c r="Q15" i="1"/>
  <c r="R15" i="1" s="1"/>
  <c r="M14" i="1"/>
  <c r="O14" i="1" s="1"/>
  <c r="Q14" i="1"/>
  <c r="R14" i="1" s="1"/>
  <c r="M13" i="1"/>
  <c r="O13" i="1" s="1"/>
  <c r="Q13" i="1"/>
  <c r="R13" i="1" s="1"/>
  <c r="M12" i="1"/>
  <c r="O12" i="1" s="1"/>
  <c r="Q12" i="1"/>
  <c r="R12" i="1" s="1"/>
  <c r="M11" i="1"/>
  <c r="O11" i="1" s="1"/>
  <c r="Q11" i="1"/>
  <c r="R11" i="1" s="1"/>
  <c r="M10" i="1"/>
  <c r="O10" i="1" s="1"/>
  <c r="Q10" i="1"/>
  <c r="R10" i="1" s="1"/>
  <c r="S19" i="1" l="1"/>
  <c r="S17" i="1"/>
  <c r="S16" i="1"/>
  <c r="S15" i="1"/>
  <c r="S14" i="1"/>
  <c r="S13" i="1"/>
  <c r="S12" i="1"/>
  <c r="S11" i="1"/>
  <c r="S10" i="1"/>
  <c r="J5" i="1"/>
  <c r="J6" i="1"/>
  <c r="J7" i="1"/>
  <c r="M8" i="1" l="1"/>
  <c r="O8" i="1" s="1"/>
  <c r="M9" i="1"/>
  <c r="O9" i="1" s="1"/>
  <c r="Q8" i="1"/>
  <c r="R8" i="1" s="1"/>
  <c r="Q9" i="1"/>
  <c r="R9" i="1" s="1"/>
  <c r="S8" i="1" l="1"/>
  <c r="S9" i="1"/>
  <c r="Q5" i="1"/>
  <c r="Q6" i="1"/>
  <c r="Q7" i="1"/>
  <c r="M5" i="1" l="1"/>
  <c r="O5" i="1" s="1"/>
  <c r="M6" i="1"/>
  <c r="O6" i="1" s="1"/>
  <c r="M7" i="1"/>
  <c r="O7" i="1" s="1"/>
  <c r="S5" i="1"/>
  <c r="S6" i="1"/>
  <c r="S7" i="1"/>
  <c r="R5" i="1" l="1"/>
  <c r="R7" i="1"/>
  <c r="R6" i="1"/>
</calcChain>
</file>

<file path=xl/sharedStrings.xml><?xml version="1.0" encoding="utf-8"?>
<sst xmlns="http://schemas.openxmlformats.org/spreadsheetml/2006/main" count="33" uniqueCount="28">
  <si>
    <t>Asset or serial number</t>
  </si>
  <si>
    <t>Location</t>
  </si>
  <si>
    <t>Condition</t>
  </si>
  <si>
    <t>Vendor</t>
  </si>
  <si>
    <t xml:space="preserve">Years of service left </t>
  </si>
  <si>
    <t>Initial value</t>
  </si>
  <si>
    <t>Down payment</t>
  </si>
  <si>
    <t>Date purchased or leased</t>
  </si>
  <si>
    <t>Loan term in years</t>
  </si>
  <si>
    <t>Loan rate</t>
  </si>
  <si>
    <t>Monthly payment</t>
  </si>
  <si>
    <t>Monthly operating costs</t>
  </si>
  <si>
    <t>Total monthly cost</t>
  </si>
  <si>
    <t>Expected value at end of loan term</t>
  </si>
  <si>
    <t>Annual straight line depreciation</t>
  </si>
  <si>
    <t>Monthly straight line depreciation</t>
  </si>
  <si>
    <t>Current value</t>
  </si>
  <si>
    <t>Make Model</t>
  </si>
  <si>
    <t>Main branch</t>
  </si>
  <si>
    <t>local</t>
  </si>
  <si>
    <t>PHYSICAL CONDITION</t>
  </si>
  <si>
    <t>FINANCIAL STATUS</t>
  </si>
  <si>
    <t>Excellent</t>
  </si>
  <si>
    <t>Good</t>
  </si>
  <si>
    <t>East coast</t>
  </si>
  <si>
    <t>Fair</t>
  </si>
  <si>
    <t>Item description (make and model)</t>
  </si>
  <si>
    <t>HARDWARE INVENTORY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</si>
</sst>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6" x14ac:knownFonts="1">
    <font>
      <sz val="11"/>
      <color theme="1"/>
      <name val="Calibri"/>
      <family val="2"/>
      <scheme val="minor"/>
    </font>
    <font>
      <sz val="24"/>
      <color theme="9" tint="-0.499984740745262"/>
      <name val="Century Gothic"/>
      <family val="2"/>
      <scheme val="major"/>
    </font>
    <font>
      <b/>
      <sz val="12"/>
      <color theme="9" tint="-0.499984740745262"/>
      <name val="Century Gothic"/>
      <family val="2"/>
      <scheme val="major"/>
    </font>
    <font>
      <sz val="11"/>
      <color theme="1"/>
      <name val="Calibri"/>
      <family val="2"/>
      <scheme val="minor"/>
    </font>
    <font>
      <b/>
      <sz val="24"/>
      <name val="Century Gothic"/>
      <family val="2"/>
      <scheme val="major"/>
    </font>
    <font>
      <b/>
      <sz val="12"/>
      <name val="Century Gothic"/>
      <family val="2"/>
      <scheme val="major"/>
    </font>
  </fonts>
  <fills count="6">
    <fill>
      <patternFill patternType="none"/>
    </fill>
    <fill>
      <patternFill patternType="gray125"/>
    </fill>
    <fill>
      <patternFill patternType="solid">
        <fgColor theme="0" tint="-0.14996795556505021"/>
        <bgColor indexed="64"/>
      </patternFill>
    </fill>
    <fill>
      <patternFill patternType="solid">
        <fgColor theme="9" tint="0.59996337778862885"/>
        <bgColor indexed="64"/>
      </patternFill>
    </fill>
    <fill>
      <patternFill patternType="solid">
        <fgColor theme="4" tint="0.59996337778862885"/>
        <bgColor indexed="64"/>
      </patternFill>
    </fill>
    <fill>
      <patternFill patternType="solid">
        <fgColor theme="0" tint="-4.9989318521683403E-2"/>
        <bgColor indexed="64"/>
      </patternFill>
    </fill>
  </fills>
  <borders count="4">
    <border>
      <left/>
      <right/>
      <top/>
      <bottom/>
      <diagonal/>
    </border>
    <border>
      <left/>
      <right/>
      <top/>
      <bottom style="medium">
        <color theme="3"/>
      </bottom>
      <diagonal/>
    </border>
    <border>
      <left style="thin">
        <color theme="8" tint="-0.499984740745262"/>
      </left>
      <right style="thin">
        <color theme="8" tint="-0.499984740745262"/>
      </right>
      <top style="thin">
        <color theme="8" tint="-0.499984740745262"/>
      </top>
      <bottom style="thin">
        <color theme="8" tint="-0.499984740745262"/>
      </bottom>
      <diagonal/>
    </border>
    <border>
      <left style="thin">
        <color theme="4" tint="-0.499984740745262"/>
      </left>
      <right style="thin">
        <color theme="4" tint="-0.499984740745262"/>
      </right>
      <top style="thin">
        <color theme="4" tint="-0.499984740745262"/>
      </top>
      <bottom style="thin">
        <color theme="4" tint="-0.499984740745262"/>
      </bottom>
      <diagonal/>
    </border>
  </borders>
  <cellStyleXfs count="8">
    <xf numFmtId="0" fontId="0" fillId="0" borderId="0">
      <alignment wrapText="1"/>
    </xf>
    <xf numFmtId="0" fontId="2" fillId="3" borderId="2" applyNumberFormat="0" applyProtection="0">
      <alignment horizontal="center" vertical="center"/>
    </xf>
    <xf numFmtId="0" fontId="2" fillId="4" borderId="3" applyNumberFormat="0" applyProtection="0">
      <alignment horizontal="center" vertical="center"/>
    </xf>
    <xf numFmtId="164" fontId="3" fillId="0" borderId="0" applyFont="0" applyFill="0" applyBorder="0" applyProtection="0">
      <alignment horizontal="right"/>
    </xf>
    <xf numFmtId="164" fontId="3" fillId="2" borderId="0" applyFont="0" applyBorder="0" applyProtection="0">
      <alignment horizontal="right"/>
    </xf>
    <xf numFmtId="10" fontId="3" fillId="0" borderId="0" applyFont="0" applyFill="0" applyBorder="0" applyAlignment="0" applyProtection="0"/>
    <xf numFmtId="0" fontId="1" fillId="0" borderId="1" applyNumberFormat="0" applyFill="0" applyAlignment="0" applyProtection="0"/>
    <xf numFmtId="14" fontId="3" fillId="0" borderId="0" applyFont="0" applyFill="0" applyBorder="0">
      <alignment horizontal="right"/>
    </xf>
  </cellStyleXfs>
  <cellXfs count="21">
    <xf numFmtId="0" fontId="0" fillId="0" borderId="0" xfId="0">
      <alignment wrapText="1"/>
    </xf>
    <xf numFmtId="0" fontId="0" fillId="0" borderId="0" xfId="0" applyAlignment="1">
      <alignment horizontal="left"/>
    </xf>
    <xf numFmtId="0" fontId="1" fillId="0" borderId="1" xfId="6"/>
    <xf numFmtId="0" fontId="1" fillId="0" borderId="1" xfId="6" applyAlignment="1">
      <alignment horizontal="center"/>
    </xf>
    <xf numFmtId="0" fontId="1" fillId="0" borderId="1" xfId="6" applyAlignment="1">
      <alignment wrapText="1"/>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164" fontId="0" fillId="0" borderId="0" xfId="3" applyFont="1" applyFill="1" applyBorder="1" applyAlignment="1">
      <alignment horizontal="left" vertical="center"/>
    </xf>
    <xf numFmtId="14" fontId="0" fillId="0" borderId="0" xfId="7" applyFont="1" applyFill="1" applyBorder="1" applyAlignment="1">
      <alignment horizontal="left" vertical="center"/>
    </xf>
    <xf numFmtId="10" fontId="0" fillId="0" borderId="0" xfId="5" applyFont="1" applyFill="1"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wrapText="1"/>
    </xf>
    <xf numFmtId="0" fontId="0" fillId="0" borderId="0" xfId="0" applyAlignment="1">
      <alignment horizontal="left" vertical="center"/>
    </xf>
    <xf numFmtId="164" fontId="0" fillId="0" borderId="0" xfId="3" applyFont="1" applyAlignment="1">
      <alignment horizontal="left" vertical="center"/>
    </xf>
    <xf numFmtId="14" fontId="0" fillId="0" borderId="0" xfId="7" applyFont="1" applyAlignment="1">
      <alignment horizontal="left" vertical="center"/>
    </xf>
    <xf numFmtId="10" fontId="0" fillId="0" borderId="0" xfId="5" applyFont="1" applyAlignment="1">
      <alignment horizontal="left" vertical="center" wrapText="1"/>
    </xf>
    <xf numFmtId="164" fontId="0" fillId="5" borderId="0" xfId="4" applyFont="1" applyFill="1" applyBorder="1" applyAlignment="1">
      <alignment horizontal="left" vertical="center"/>
    </xf>
    <xf numFmtId="164" fontId="0" fillId="5" borderId="0" xfId="4" applyFont="1" applyFill="1" applyAlignment="1">
      <alignment horizontal="left" vertical="center"/>
    </xf>
    <xf numFmtId="0" fontId="4" fillId="0" borderId="1" xfId="6" applyFont="1" applyAlignment="1">
      <alignment wrapText="1"/>
    </xf>
    <xf numFmtId="0" fontId="5" fillId="0" borderId="2" xfId="1" applyFont="1" applyFill="1">
      <alignment horizontal="center" vertical="center"/>
    </xf>
    <xf numFmtId="0" fontId="5" fillId="0" borderId="3" xfId="2" applyFont="1" applyFill="1">
      <alignment horizontal="center" vertical="center"/>
    </xf>
  </cellXfs>
  <cellStyles count="8">
    <cellStyle name="Currency" xfId="3" builtinId="4" customBuiltin="1"/>
    <cellStyle name="Currency [0]" xfId="4" builtinId="7" customBuiltin="1"/>
    <cellStyle name="Date" xfId="7"/>
    <cellStyle name="Heading 1" xfId="1" builtinId="16" customBuiltin="1"/>
    <cellStyle name="Heading 2" xfId="2" builtinId="17" customBuiltin="1"/>
    <cellStyle name="Normal" xfId="0" builtinId="0" customBuiltin="1"/>
    <cellStyle name="Percent" xfId="5" builtinId="5" customBuiltin="1"/>
    <cellStyle name="Title" xfId="6" builtinId="15" customBuiltin="1"/>
  </cellStyles>
  <dxfs count="27">
    <dxf>
      <fill>
        <patternFill patternType="solid">
          <fgColor indexed="64"/>
          <bgColor theme="0" tint="-4.9989318521683403E-2"/>
        </patternFill>
      </fill>
      <alignment horizontal="left" textRotation="0" indent="0" justifyLastLine="0" shrinkToFit="0" readingOrder="0"/>
    </dxf>
    <dxf>
      <fill>
        <patternFill patternType="solid">
          <fgColor indexed="64"/>
          <bgColor theme="0" tint="-4.9989318521683403E-2"/>
        </patternFill>
      </fill>
      <alignment horizontal="left" textRotation="0" indent="0" justifyLastLine="0" shrinkToFit="0" readingOrder="0"/>
    </dxf>
    <dxf>
      <fill>
        <patternFill patternType="solid">
          <fgColor indexed="64"/>
          <bgColor theme="0" tint="-4.9989318521683403E-2"/>
        </patternFill>
      </fill>
      <alignment horizontal="left" textRotation="0" indent="0" justifyLastLine="0" shrinkToFit="0" readingOrder="0"/>
    </dxf>
    <dxf>
      <alignment horizontal="left" textRotation="0" indent="0" justifyLastLine="0" shrinkToFit="0" readingOrder="0"/>
    </dxf>
    <dxf>
      <fill>
        <patternFill patternType="solid">
          <fgColor indexed="64"/>
          <bgColor theme="0" tint="-4.9989318521683403E-2"/>
        </patternFill>
      </fill>
      <alignment horizontal="left" textRotation="0" indent="0" justifyLastLine="0" shrinkToFit="0" readingOrder="0"/>
    </dxf>
    <dxf>
      <alignment horizontal="left" textRotation="0" indent="0" justifyLastLine="0" shrinkToFit="0" readingOrder="0"/>
    </dxf>
    <dxf>
      <fill>
        <patternFill patternType="solid">
          <fgColor indexed="64"/>
          <bgColor theme="0" tint="-4.9989318521683403E-2"/>
        </patternFill>
      </fill>
      <alignment horizontal="left" textRotation="0" indent="0" justifyLastLine="0" shrinkToFit="0" readingOrder="0"/>
    </dxf>
    <dxf>
      <alignment horizontal="left" textRotation="0" indent="0" justifyLastLine="0" shrinkToFit="0" readingOrder="0"/>
    </dxf>
    <dxf>
      <alignment horizontal="left" textRotation="0" indent="0" justifyLastLine="0" shrinkToFit="0" readingOrder="0"/>
    </dxf>
    <dxf>
      <alignment horizontal="left" textRotation="0" indent="0" justifyLastLine="0" shrinkToFit="0" readingOrder="0"/>
    </dxf>
    <dxf>
      <alignment horizontal="left" textRotation="0" indent="0" justifyLastLine="0" shrinkToFit="0" readingOrder="0"/>
    </dxf>
    <dxf>
      <alignment horizontal="left" textRotation="0" indent="0" justifyLastLine="0" shrinkToFit="0" readingOrder="0"/>
    </dxf>
    <dxf>
      <alignment horizontal="left" textRotation="0" indent="0" justifyLastLine="0" shrinkToFit="0" readingOrder="0"/>
    </dxf>
    <dxf>
      <alignment horizontal="left" textRotation="0" indent="0" justifyLastLine="0" shrinkToFit="0" readingOrder="0"/>
    </dxf>
    <dxf>
      <alignment horizontal="left" textRotation="0" indent="0" justifyLastLine="0" shrinkToFit="0" readingOrder="0"/>
    </dxf>
    <dxf>
      <alignment horizontal="left" textRotation="0" indent="0" justifyLastLine="0" shrinkToFit="0" readingOrder="0"/>
    </dxf>
    <dxf>
      <alignment horizontal="left" textRotation="0" indent="0" justifyLastLine="0" shrinkToFit="0" readingOrder="0"/>
    </dxf>
    <dxf>
      <alignment horizontal="left" textRotation="0" indent="0" justifyLastLine="0" shrinkToFit="0" readingOrder="0"/>
    </dxf>
    <dxf>
      <alignment horizontal="left" textRotation="0" indent="0" justifyLastLine="0" shrinkToFit="0" readingOrder="0"/>
    </dxf>
    <dxf>
      <alignment horizontal="left" vertical="center" textRotation="0" wrapText="1" indent="0" justifyLastLine="0" shrinkToFit="0" readingOrder="0"/>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1"/>
      </font>
    </dxf>
    <dxf>
      <font>
        <b/>
        <color theme="1"/>
      </font>
    </dxf>
    <dxf>
      <font>
        <b/>
        <color theme="1"/>
      </font>
      <border>
        <top style="double">
          <color theme="9"/>
        </top>
      </border>
    </dxf>
    <dxf>
      <font>
        <b/>
        <color theme="0"/>
      </font>
      <fill>
        <patternFill patternType="solid">
          <fgColor theme="9"/>
          <bgColor theme="9" tint="-0.24994659260841701"/>
        </patternFill>
      </fill>
    </dxf>
    <dxf>
      <font>
        <color theme="1"/>
      </font>
      <border>
        <left style="thin">
          <color theme="9" tint="0.39997558519241921"/>
        </left>
        <right style="thin">
          <color theme="9" tint="0.39997558519241921"/>
        </right>
        <top style="thin">
          <color theme="9" tint="0.39997558519241921"/>
        </top>
        <bottom style="thin">
          <color theme="9" tint="0.39997558519241921"/>
        </bottom>
        <horizontal style="thin">
          <color theme="9" tint="0.39997558519241921"/>
        </horizontal>
      </border>
    </dxf>
  </dxfs>
  <tableStyles count="1" defaultTableStyle="Equipment Inventory List" defaultPivotStyle="PivotStyleLight16">
    <tableStyle name="Equipment Inventory List" pivot="0" count="7">
      <tableStyleElement type="wholeTable" dxfId="26"/>
      <tableStyleElement type="headerRow" dxfId="25"/>
      <tableStyleElement type="totalRow" dxfId="24"/>
      <tableStyleElement type="firstColumn" dxfId="23"/>
      <tableStyleElement type="lastColumn" dxfId="22"/>
      <tableStyleElement type="firstRowStripe" dxfId="21"/>
      <tableStyleElement type="firstColumnStripe" dxfId="2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microsoft.com/office/2007/relationships/slicerCache" Target="slicerCaches/slicerCache2.xml"/><Relationship Id="rId7" Type="http://schemas.openxmlformats.org/officeDocument/2006/relationships/sharedStrings" Target="sharedStrings.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microsoft.com/office/2007/relationships/slicerCache" Target="slicerCaches/slicerCache3.xml"/></Relationships>
</file>

<file path=xl/drawings/drawing1.xml><?xml version="1.0" encoding="utf-8"?>
<xdr:wsDr xmlns:xdr="http://schemas.openxmlformats.org/drawingml/2006/spreadsheetDrawing" xmlns:a="http://schemas.openxmlformats.org/drawingml/2006/main">
  <xdr:twoCellAnchor editAs="oneCell">
    <xdr:from>
      <xdr:col>6</xdr:col>
      <xdr:colOff>323849</xdr:colOff>
      <xdr:row>0</xdr:row>
      <xdr:rowOff>9524</xdr:rowOff>
    </xdr:from>
    <xdr:to>
      <xdr:col>9</xdr:col>
      <xdr:colOff>571499</xdr:colOff>
      <xdr:row>1</xdr:row>
      <xdr:rowOff>161924</xdr:rowOff>
    </xdr:to>
    <mc:AlternateContent xmlns:mc="http://schemas.openxmlformats.org/markup-compatibility/2006" xmlns:sle15="http://schemas.microsoft.com/office/drawing/2012/slicer">
      <mc:Choice Requires="sle15">
        <xdr:graphicFrame macro="">
          <xdr:nvGraphicFramePr>
            <xdr:cNvPr id="5" name="Location" descr="Filter Data table by Location">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microsoft.com/office/drawing/2010/slicer">
              <sle:slicer xmlns:sle="http://schemas.microsoft.com/office/drawing/2010/slicer" name="Location"/>
            </a:graphicData>
          </a:graphic>
        </xdr:graphicFrame>
      </mc:Choice>
      <mc:Fallback xmlns="">
        <xdr:sp macro="" textlink="">
          <xdr:nvSpPr>
            <xdr:cNvPr id="0" name=""/>
            <xdr:cNvSpPr>
              <a:spLocks noTextEdit="1"/>
            </xdr:cNvSpPr>
          </xdr:nvSpPr>
          <xdr:spPr>
            <a:xfrm>
              <a:off x="5695949" y="9524"/>
              <a:ext cx="3057525" cy="9144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twoCellAnchor editAs="oneCell">
    <xdr:from>
      <xdr:col>10</xdr:col>
      <xdr:colOff>47624</xdr:colOff>
      <xdr:row>0</xdr:row>
      <xdr:rowOff>0</xdr:rowOff>
    </xdr:from>
    <xdr:to>
      <xdr:col>12</xdr:col>
      <xdr:colOff>133350</xdr:colOff>
      <xdr:row>1</xdr:row>
      <xdr:rowOff>152400</xdr:rowOff>
    </xdr:to>
    <mc:AlternateContent xmlns:mc="http://schemas.openxmlformats.org/markup-compatibility/2006" xmlns:sle15="http://schemas.microsoft.com/office/drawing/2012/slicer">
      <mc:Choice Requires="sle15">
        <xdr:graphicFrame macro="">
          <xdr:nvGraphicFramePr>
            <xdr:cNvPr id="6" name="Condition" descr="Filter Data table by Condition">
              <a:extLst>
                <a:ext uri="{FF2B5EF4-FFF2-40B4-BE49-F238E27FC236}">
                  <a16:creationId xmlns:a16="http://schemas.microsoft.com/office/drawing/2014/main" id="{00000000-0008-0000-0000-000006000000}"/>
                </a:ext>
              </a:extLst>
            </xdr:cNvPr>
            <xdr:cNvGraphicFramePr/>
          </xdr:nvGraphicFramePr>
          <xdr:xfrm>
            <a:off x="0" y="0"/>
            <a:ext cx="0" cy="0"/>
          </xdr:xfrm>
          <a:graphic>
            <a:graphicData uri="http://schemas.microsoft.com/office/drawing/2010/slicer">
              <sle:slicer xmlns:sle="http://schemas.microsoft.com/office/drawing/2010/slicer" name="Condition"/>
            </a:graphicData>
          </a:graphic>
        </xdr:graphicFrame>
      </mc:Choice>
      <mc:Fallback xmlns="">
        <xdr:sp macro="" textlink="">
          <xdr:nvSpPr>
            <xdr:cNvPr id="0" name=""/>
            <xdr:cNvSpPr>
              <a:spLocks noTextEdit="1"/>
            </xdr:cNvSpPr>
          </xdr:nvSpPr>
          <xdr:spPr>
            <a:xfrm>
              <a:off x="8829674" y="0"/>
              <a:ext cx="2047876" cy="9144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twoCellAnchor editAs="oneCell">
    <xdr:from>
      <xdr:col>13</xdr:col>
      <xdr:colOff>28574</xdr:colOff>
      <xdr:row>0</xdr:row>
      <xdr:rowOff>0</xdr:rowOff>
    </xdr:from>
    <xdr:to>
      <xdr:col>14</xdr:col>
      <xdr:colOff>781049</xdr:colOff>
      <xdr:row>1</xdr:row>
      <xdr:rowOff>152400</xdr:rowOff>
    </xdr:to>
    <mc:AlternateContent xmlns:mc="http://schemas.openxmlformats.org/markup-compatibility/2006" xmlns:sle15="http://schemas.microsoft.com/office/drawing/2012/slicer">
      <mc:Choice Requires="sle15">
        <xdr:graphicFrame macro="">
          <xdr:nvGraphicFramePr>
            <xdr:cNvPr id="7" name="Years of service left " descr="Filter Data table by Years of service left">
              <a:extLst>
                <a:ext uri="{FF2B5EF4-FFF2-40B4-BE49-F238E27FC236}">
                  <a16:creationId xmlns:a16="http://schemas.microsoft.com/office/drawing/2014/main" id="{00000000-0008-0000-0000-000007000000}"/>
                </a:ext>
              </a:extLst>
            </xdr:cNvPr>
            <xdr:cNvGraphicFramePr/>
          </xdr:nvGraphicFramePr>
          <xdr:xfrm>
            <a:off x="0" y="0"/>
            <a:ext cx="0" cy="0"/>
          </xdr:xfrm>
          <a:graphic>
            <a:graphicData uri="http://schemas.microsoft.com/office/drawing/2010/slicer">
              <sle:slicer xmlns:sle="http://schemas.microsoft.com/office/drawing/2010/slicer" name="Years of service left "/>
            </a:graphicData>
          </a:graphic>
        </xdr:graphicFrame>
      </mc:Choice>
      <mc:Fallback xmlns="">
        <xdr:sp macro="" textlink="">
          <xdr:nvSpPr>
            <xdr:cNvPr id="0" name=""/>
            <xdr:cNvSpPr>
              <a:spLocks noTextEdit="1"/>
            </xdr:cNvSpPr>
          </xdr:nvSpPr>
          <xdr:spPr>
            <a:xfrm>
              <a:off x="11325224" y="0"/>
              <a:ext cx="1933575" cy="91440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fPrintsWithSheet="0"/>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Location" sourceName="Location">
  <extLst>
    <x:ext xmlns:x15="http://schemas.microsoft.com/office/spreadsheetml/2010/11/main" uri="{2F2917AC-EB37-4324-AD4E-5DD8C200BD13}">
      <x15:tableSlicerCache tableId="1" column="3"/>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Condition" sourceName="Condition">
  <extLst>
    <x:ext xmlns:x15="http://schemas.microsoft.com/office/spreadsheetml/2010/11/main" uri="{2F2917AC-EB37-4324-AD4E-5DD8C200BD13}">
      <x15:tableSlicerCache tableId="1" column="4"/>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mc:Ignorable="x" name="Slicer_Years_of_service_left" sourceName="Years of service left ">
  <extLst>
    <x:ext xmlns:x15="http://schemas.microsoft.com/office/spreadsheetml/2010/11/main" uri="{2F2917AC-EB37-4324-AD4E-5DD8C200BD13}">
      <x15:tableSlicerCache tableId="1" column="6"/>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Location" cache="Slicer_Location" caption="Location" columnCount="3" rowHeight="241300"/>
  <slicer name="Condition" cache="Slicer_Condition" caption="Condition" columnCount="3" rowHeight="241300"/>
  <slicer name="Years of service left " cache="Slicer_Years_of_service_left" caption="Years of service left " columnCount="6" rowHeight="241300"/>
</slicers>
</file>

<file path=xl/tables/table1.xml><?xml version="1.0" encoding="utf-8"?>
<table xmlns="http://schemas.openxmlformats.org/spreadsheetml/2006/main" id="1" name="Data" displayName="Data" ref="B4:S20" totalsRowShown="0" headerRowDxfId="19" dataDxfId="8">
  <autoFilter ref="B4:S20"/>
  <tableColumns count="18">
    <tableColumn id="1" name="Asset or serial number" dataDxfId="18"/>
    <tableColumn id="2" name="Item description (make and model)" dataDxfId="17"/>
    <tableColumn id="3" name="Location" dataDxfId="16"/>
    <tableColumn id="4" name="Condition" dataDxfId="15"/>
    <tableColumn id="5" name="Vendor" dataDxfId="14"/>
    <tableColumn id="6" name="Years of service left " dataDxfId="13"/>
    <tableColumn id="7" name="Initial value" dataDxfId="12" dataCellStyle="Currency"/>
    <tableColumn id="8" name="Down payment" dataDxfId="11" dataCellStyle="Currency"/>
    <tableColumn id="9" name="Date purchased or leased" dataDxfId="10" dataCellStyle="Date"/>
    <tableColumn id="10" name="Loan term in years" dataDxfId="9"/>
    <tableColumn id="11" name="Loan rate" dataDxfId="7" dataCellStyle="Percent"/>
    <tableColumn id="12" name="Monthly payment" dataDxfId="6" dataCellStyle="Currency [0]">
      <calculatedColumnFormula>IFERROR(IF(AND(Data[[#This Row],[Initial value]]&gt;0,Data[[#This Row],[Initial value]]&lt;&gt;Data[[#This Row],[Down payment]]),-1*PMT(Data[[#This Row],[Loan rate]]/12,Data[[#This Row],[Loan term in years]]*12,Data[[#This Row],[Initial value]]-Data[[#This Row],[Down payment]]),0),0)</calculatedColumnFormula>
    </tableColumn>
    <tableColumn id="13" name="Monthly operating costs" dataDxfId="5" dataCellStyle="Currency"/>
    <tableColumn id="14" name="Total monthly cost" dataDxfId="4" dataCellStyle="Currency [0]">
      <calculatedColumnFormula>IFERROR(Data[[#This Row],[Monthly operating costs]]+Data[[#This Row],[Monthly payment]],"")</calculatedColumnFormula>
    </tableColumn>
    <tableColumn id="15" name="Expected value at end of loan term" dataDxfId="3" dataCellStyle="Currency"/>
    <tableColumn id="16" name="Annual straight line depreciation" dataDxfId="2" dataCellStyle="Currency [0]">
      <calculatedColumnFormula>IFERROR(IF(Data[[#This Row],[Initial value]]&gt;0,SLN(Data[[#This Row],[Initial value]],Data[[#This Row],[Expected value at end of loan term]],Data[[#This Row],[Years of service left ]]),0),0)</calculatedColumnFormula>
    </tableColumn>
    <tableColumn id="17" name="Monthly straight line depreciation" dataDxfId="1" dataCellStyle="Currency [0]">
      <calculatedColumnFormula>IFERROR(Data[[#This Row],[Annual straight line depreciation]]/12,0)</calculatedColumnFormula>
    </tableColumn>
    <tableColumn id="18" name="Current value" dataDxfId="0" dataCellStyle="Currency [0]">
      <calculatedColumnFormula>IFERROR(Data[[#This Row],[Initial value]]-(Data[[#This Row],[Annual straight line depreciation]]*((TODAY()-Data[[#This Row],[Date purchased or leased]])/365)),0)</calculatedColumnFormula>
    </tableColumn>
  </tableColumns>
  <tableStyleInfo name="TableStyleMedium21" showFirstColumn="0" showLastColumn="0" showRowStripes="1" showColumnStripes="0"/>
  <extLst>
    <ext xmlns:x14="http://schemas.microsoft.com/office/spreadsheetml/2009/9/main" uri="{504A1905-F514-4f6f-8877-14C23A59335A}">
      <x14:table altTextSummary="Enter equipment Physical Condition &amp; Financial Status in this table. Monthly payment, Total monthly cost, Annual &amp; Monthly depreciation &amp; Current value are automatically calculated"/>
    </ext>
  </extLst>
</table>
</file>

<file path=xl/theme/theme1.xml><?xml version="1.0" encoding="utf-8"?>
<a:theme xmlns:a="http://schemas.openxmlformats.org/drawingml/2006/main" name="QLS">
  <a:themeElements>
    <a:clrScheme name="QLS">
      <a:dk1>
        <a:sysClr val="windowText" lastClr="000000"/>
      </a:dk1>
      <a:lt1>
        <a:sysClr val="window" lastClr="FFFFFF"/>
      </a:lt1>
      <a:dk2>
        <a:srgbClr val="134770"/>
      </a:dk2>
      <a:lt2>
        <a:srgbClr val="82FFFF"/>
      </a:lt2>
      <a:accent1>
        <a:srgbClr val="9ACD4C"/>
      </a:accent1>
      <a:accent2>
        <a:srgbClr val="FAA93A"/>
      </a:accent2>
      <a:accent3>
        <a:srgbClr val="D35940"/>
      </a:accent3>
      <a:accent4>
        <a:srgbClr val="B258D3"/>
      </a:accent4>
      <a:accent5>
        <a:srgbClr val="63A0CC"/>
      </a:accent5>
      <a:accent6>
        <a:srgbClr val="8AC4A7"/>
      </a:accent6>
      <a:hlink>
        <a:srgbClr val="B8FA56"/>
      </a:hlink>
      <a:folHlink>
        <a:srgbClr val="7AF8CC"/>
      </a:folHlink>
    </a:clrScheme>
    <a:fontScheme name="QLS">
      <a:majorFont>
        <a:latin typeface="Century Gothic"/>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autoPageBreaks="0"/>
  </sheetPr>
  <dimension ref="B1:S27"/>
  <sheetViews>
    <sheetView showGridLines="0" tabSelected="1" zoomScaleNormal="100" workbookViewId="0">
      <selection activeCell="H3" sqref="H3:S3"/>
    </sheetView>
  </sheetViews>
  <sheetFormatPr defaultRowHeight="30" customHeight="1" x14ac:dyDescent="0.25"/>
  <cols>
    <col min="1" max="1" width="2.7109375" customWidth="1"/>
    <col min="2" max="2" width="14.28515625" style="1" customWidth="1"/>
    <col min="3" max="3" width="19.7109375" customWidth="1"/>
    <col min="4" max="4" width="16.85546875" customWidth="1"/>
    <col min="5" max="5" width="14.7109375" customWidth="1"/>
    <col min="6" max="6" width="12.28515625" customWidth="1"/>
    <col min="7" max="8" width="14.7109375" customWidth="1"/>
    <col min="9" max="9" width="12.7109375" customWidth="1"/>
    <col min="10" max="10" width="19.7109375" customWidth="1"/>
    <col min="11" max="13" width="14.7109375" customWidth="1"/>
    <col min="14" max="14" width="17.7109375" customWidth="1"/>
    <col min="15" max="15" width="15.7109375" customWidth="1"/>
    <col min="16" max="18" width="19.7109375" customWidth="1"/>
    <col min="19" max="19" width="16.7109375" customWidth="1"/>
    <col min="20" max="20" width="2.7109375" customWidth="1"/>
  </cols>
  <sheetData>
    <row r="1" spans="2:19" ht="60" customHeight="1" thickBot="1" x14ac:dyDescent="0.45">
      <c r="B1" s="18" t="s">
        <v>27</v>
      </c>
      <c r="C1" s="18"/>
      <c r="D1" s="18"/>
      <c r="E1" s="18"/>
      <c r="F1" s="18"/>
      <c r="G1" s="3"/>
      <c r="H1" s="3"/>
      <c r="I1" s="3"/>
      <c r="J1" s="3"/>
      <c r="K1" s="3"/>
      <c r="L1" s="3"/>
      <c r="M1" s="3"/>
      <c r="N1" s="4"/>
      <c r="O1" s="4"/>
      <c r="P1" s="2"/>
      <c r="Q1" s="2"/>
      <c r="R1" s="2"/>
      <c r="S1" s="2"/>
    </row>
    <row r="2" spans="2:19" ht="23.1" customHeight="1" x14ac:dyDescent="0.25">
      <c r="B2"/>
    </row>
    <row r="3" spans="2:19" ht="30" customHeight="1" x14ac:dyDescent="0.25">
      <c r="B3" s="19" t="s">
        <v>20</v>
      </c>
      <c r="C3" s="19"/>
      <c r="D3" s="19"/>
      <c r="E3" s="19"/>
      <c r="F3" s="19"/>
      <c r="G3" s="19"/>
      <c r="H3" s="20" t="s">
        <v>21</v>
      </c>
      <c r="I3" s="20"/>
      <c r="J3" s="20"/>
      <c r="K3" s="20"/>
      <c r="L3" s="20"/>
      <c r="M3" s="20"/>
      <c r="N3" s="20"/>
      <c r="O3" s="20"/>
      <c r="P3" s="20"/>
      <c r="Q3" s="20"/>
      <c r="R3" s="20"/>
      <c r="S3" s="20"/>
    </row>
    <row r="4" spans="2:19" s="10" customFormat="1" ht="60.75" customHeight="1" x14ac:dyDescent="0.25">
      <c r="B4" s="6" t="s">
        <v>0</v>
      </c>
      <c r="C4" s="6" t="s">
        <v>26</v>
      </c>
      <c r="D4" s="6" t="s">
        <v>1</v>
      </c>
      <c r="E4" s="6" t="s">
        <v>2</v>
      </c>
      <c r="F4" s="6" t="s">
        <v>3</v>
      </c>
      <c r="G4" s="6" t="s">
        <v>4</v>
      </c>
      <c r="H4" s="6" t="s">
        <v>5</v>
      </c>
      <c r="I4" s="6" t="s">
        <v>6</v>
      </c>
      <c r="J4" s="6" t="s">
        <v>7</v>
      </c>
      <c r="K4" s="6" t="s">
        <v>8</v>
      </c>
      <c r="L4" s="6" t="s">
        <v>9</v>
      </c>
      <c r="M4" s="6" t="s">
        <v>10</v>
      </c>
      <c r="N4" s="6" t="s">
        <v>11</v>
      </c>
      <c r="O4" s="6" t="s">
        <v>12</v>
      </c>
      <c r="P4" s="6" t="s">
        <v>13</v>
      </c>
      <c r="Q4" s="6" t="s">
        <v>14</v>
      </c>
      <c r="R4" s="6" t="s">
        <v>15</v>
      </c>
      <c r="S4" s="6" t="s">
        <v>16</v>
      </c>
    </row>
    <row r="5" spans="2:19" s="10" customFormat="1" ht="35.1" customHeight="1" x14ac:dyDescent="0.25">
      <c r="B5" s="5">
        <v>123</v>
      </c>
      <c r="C5" s="6" t="s">
        <v>17</v>
      </c>
      <c r="D5" s="6" t="s">
        <v>18</v>
      </c>
      <c r="E5" s="6" t="s">
        <v>23</v>
      </c>
      <c r="F5" s="6" t="s">
        <v>19</v>
      </c>
      <c r="G5" s="6">
        <v>5</v>
      </c>
      <c r="H5" s="7">
        <v>30000</v>
      </c>
      <c r="I5" s="7">
        <v>5000</v>
      </c>
      <c r="J5" s="8">
        <f ca="1">DATE(YEAR(TODAY())-2, 1,1)</f>
        <v>42005</v>
      </c>
      <c r="K5" s="6">
        <v>4</v>
      </c>
      <c r="L5" s="9">
        <v>0.1</v>
      </c>
      <c r="M5" s="16">
        <f>IFERROR(IF(AND(Data[[#This Row],[Initial value]]&gt;0,Data[[#This Row],[Initial value]]&lt;&gt;Data[[#This Row],[Down payment]]),-1*PMT(Data[[#This Row],[Loan rate]]/12,Data[[#This Row],[Loan term in years]]*12,Data[[#This Row],[Initial value]]-Data[[#This Row],[Down payment]]),0),0)</f>
        <v>634.06458586867973</v>
      </c>
      <c r="N5" s="7">
        <v>200</v>
      </c>
      <c r="O5" s="16">
        <f>IFERROR(Data[[#This Row],[Monthly operating costs]]+Data[[#This Row],[Monthly payment]],"")</f>
        <v>834.06458586867973</v>
      </c>
      <c r="P5" s="7">
        <v>20000</v>
      </c>
      <c r="Q5" s="16">
        <f>IFERROR(IF(Data[[#This Row],[Initial value]]&gt;0,SLN(Data[[#This Row],[Initial value]],Data[[#This Row],[Expected value at end of loan term]],Data[[#This Row],[Years of service left ]]),0),0)</f>
        <v>2000</v>
      </c>
      <c r="R5" s="16">
        <f>IFERROR(Data[[#This Row],[Annual straight line depreciation]]/12,0)</f>
        <v>166.66666666666666</v>
      </c>
      <c r="S5" s="16">
        <f ca="1">IFERROR(Data[[#This Row],[Initial value]]-(Data[[#This Row],[Annual straight line depreciation]]*((TODAY()-Data[[#This Row],[Date purchased or leased]])/365)),0)</f>
        <v>24756.164383561645</v>
      </c>
    </row>
    <row r="6" spans="2:19" s="10" customFormat="1" ht="35.1" customHeight="1" x14ac:dyDescent="0.25">
      <c r="B6" s="5">
        <v>456</v>
      </c>
      <c r="C6" s="6" t="s">
        <v>17</v>
      </c>
      <c r="D6" s="6" t="s">
        <v>18</v>
      </c>
      <c r="E6" s="6" t="s">
        <v>22</v>
      </c>
      <c r="F6" s="6" t="s">
        <v>19</v>
      </c>
      <c r="G6" s="6">
        <v>3</v>
      </c>
      <c r="H6" s="7">
        <v>5000</v>
      </c>
      <c r="I6" s="7">
        <v>5000</v>
      </c>
      <c r="J6" s="8">
        <f ca="1">DATE(YEAR(TODAY())-1, 1,1)</f>
        <v>42370</v>
      </c>
      <c r="K6" s="6"/>
      <c r="L6" s="9"/>
      <c r="M6" s="16">
        <f>IFERROR(IF(AND(Data[[#This Row],[Initial value]]&gt;0,Data[[#This Row],[Initial value]]&lt;&gt;Data[[#This Row],[Down payment]]),-1*PMT(Data[[#This Row],[Loan rate]]/12,Data[[#This Row],[Loan term in years]]*12,Data[[#This Row],[Initial value]]-Data[[#This Row],[Down payment]]),0),0)</f>
        <v>0</v>
      </c>
      <c r="N6" s="7">
        <v>20</v>
      </c>
      <c r="O6" s="16">
        <f>IFERROR(Data[[#This Row],[Monthly operating costs]]+Data[[#This Row],[Monthly payment]],"")</f>
        <v>20</v>
      </c>
      <c r="P6" s="7"/>
      <c r="Q6" s="16">
        <f>IFERROR(IF(Data[[#This Row],[Initial value]]&gt;0,SLN(Data[[#This Row],[Initial value]],Data[[#This Row],[Expected value at end of loan term]],Data[[#This Row],[Years of service left ]]),0),0)</f>
        <v>1666.6666666666667</v>
      </c>
      <c r="R6" s="16">
        <f>IFERROR(Data[[#This Row],[Annual straight line depreciation]]/12,0)</f>
        <v>138.88888888888889</v>
      </c>
      <c r="S6" s="16">
        <f ca="1">IFERROR(Data[[#This Row],[Initial value]]-(Data[[#This Row],[Annual straight line depreciation]]*((TODAY()-Data[[#This Row],[Date purchased or leased]])/365)),0)</f>
        <v>2296.8036529680362</v>
      </c>
    </row>
    <row r="7" spans="2:19" s="10" customFormat="1" ht="35.1" customHeight="1" x14ac:dyDescent="0.25">
      <c r="B7" s="5">
        <v>789</v>
      </c>
      <c r="C7" s="6" t="s">
        <v>17</v>
      </c>
      <c r="D7" s="6" t="s">
        <v>24</v>
      </c>
      <c r="E7" s="6" t="s">
        <v>25</v>
      </c>
      <c r="F7" s="6" t="s">
        <v>19</v>
      </c>
      <c r="G7" s="6">
        <v>6</v>
      </c>
      <c r="H7" s="7">
        <v>50000</v>
      </c>
      <c r="I7" s="7">
        <v>20000</v>
      </c>
      <c r="J7" s="8">
        <f ca="1">TODAY()</f>
        <v>42962</v>
      </c>
      <c r="K7" s="6">
        <v>5</v>
      </c>
      <c r="L7" s="9">
        <v>0.05</v>
      </c>
      <c r="M7" s="16">
        <f>IFERROR(IF(AND(Data[[#This Row],[Initial value]]&gt;0,Data[[#This Row],[Initial value]]&lt;&gt;Data[[#This Row],[Down payment]]),-1*PMT(Data[[#This Row],[Loan rate]]/12,Data[[#This Row],[Loan term in years]]*12,Data[[#This Row],[Initial value]]-Data[[#This Row],[Down payment]]),0),0)</f>
        <v>566.13700932032805</v>
      </c>
      <c r="N7" s="7">
        <v>40</v>
      </c>
      <c r="O7" s="16">
        <f>IFERROR(Data[[#This Row],[Monthly operating costs]]+Data[[#This Row],[Monthly payment]],"")</f>
        <v>606.13700932032805</v>
      </c>
      <c r="P7" s="7">
        <v>1500</v>
      </c>
      <c r="Q7" s="16">
        <f>IFERROR(IF(Data[[#This Row],[Initial value]]&gt;0,SLN(Data[[#This Row],[Initial value]],Data[[#This Row],[Expected value at end of loan term]],Data[[#This Row],[Years of service left ]]),0),0)</f>
        <v>8083.333333333333</v>
      </c>
      <c r="R7" s="16">
        <f>IFERROR(Data[[#This Row],[Annual straight line depreciation]]/12,0)</f>
        <v>673.61111111111109</v>
      </c>
      <c r="S7" s="16">
        <f ca="1">IFERROR(Data[[#This Row],[Initial value]]-(Data[[#This Row],[Annual straight line depreciation]]*((TODAY()-Data[[#This Row],[Date purchased or leased]])/365)),0)</f>
        <v>50000</v>
      </c>
    </row>
    <row r="8" spans="2:19" s="10" customFormat="1" ht="35.1" customHeight="1" x14ac:dyDescent="0.25">
      <c r="B8" s="5"/>
      <c r="C8" s="6"/>
      <c r="D8" s="6"/>
      <c r="E8" s="6"/>
      <c r="F8" s="6"/>
      <c r="G8" s="6"/>
      <c r="H8" s="7"/>
      <c r="I8" s="7"/>
      <c r="J8" s="8"/>
      <c r="K8" s="6"/>
      <c r="L8" s="9"/>
      <c r="M8" s="16">
        <f>IFERROR(IF(AND(Data[[#This Row],[Initial value]]&gt;0,Data[[#This Row],[Initial value]]&lt;&gt;Data[[#This Row],[Down payment]]),-1*PMT(Data[[#This Row],[Loan rate]]/12,Data[[#This Row],[Loan term in years]]*12,Data[[#This Row],[Initial value]]-Data[[#This Row],[Down payment]]),0),0)</f>
        <v>0</v>
      </c>
      <c r="N8" s="7"/>
      <c r="O8" s="16">
        <f>IFERROR(Data[[#This Row],[Monthly operating costs]]+Data[[#This Row],[Monthly payment]],"")</f>
        <v>0</v>
      </c>
      <c r="P8" s="7"/>
      <c r="Q8" s="16">
        <f>IFERROR(IF(Data[[#This Row],[Initial value]]&gt;0,SLN(Data[[#This Row],[Initial value]],Data[[#This Row],[Expected value at end of loan term]],Data[[#This Row],[Years of service left ]]),0),0)</f>
        <v>0</v>
      </c>
      <c r="R8" s="16">
        <f>IFERROR(Data[[#This Row],[Annual straight line depreciation]]/12,0)</f>
        <v>0</v>
      </c>
      <c r="S8" s="16">
        <f ca="1">IFERROR(Data[[#This Row],[Initial value]]-(Data[[#This Row],[Annual straight line depreciation]]*((TODAY()-Data[[#This Row],[Date purchased or leased]])/365)),0)</f>
        <v>0</v>
      </c>
    </row>
    <row r="9" spans="2:19" s="10" customFormat="1" ht="35.1" customHeight="1" x14ac:dyDescent="0.25">
      <c r="B9" s="5"/>
      <c r="C9" s="6"/>
      <c r="D9" s="6"/>
      <c r="E9" s="6"/>
      <c r="F9" s="6"/>
      <c r="G9" s="6"/>
      <c r="H9" s="7"/>
      <c r="I9" s="7"/>
      <c r="J9" s="8"/>
      <c r="K9" s="6"/>
      <c r="L9" s="9"/>
      <c r="M9" s="16">
        <f>IFERROR(IF(AND(Data[[#This Row],[Initial value]]&gt;0,Data[[#This Row],[Initial value]]&lt;&gt;Data[[#This Row],[Down payment]]),-1*PMT(Data[[#This Row],[Loan rate]]/12,Data[[#This Row],[Loan term in years]]*12,Data[[#This Row],[Initial value]]-Data[[#This Row],[Down payment]]),0),0)</f>
        <v>0</v>
      </c>
      <c r="N9" s="7"/>
      <c r="O9" s="16">
        <f>IFERROR(Data[[#This Row],[Monthly operating costs]]+Data[[#This Row],[Monthly payment]],"")</f>
        <v>0</v>
      </c>
      <c r="P9" s="7"/>
      <c r="Q9" s="16">
        <f>IFERROR(IF(Data[[#This Row],[Initial value]]&gt;0,SLN(Data[[#This Row],[Initial value]],Data[[#This Row],[Expected value at end of loan term]],Data[[#This Row],[Years of service left ]]),0),0)</f>
        <v>0</v>
      </c>
      <c r="R9" s="16">
        <f>IFERROR(Data[[#This Row],[Annual straight line depreciation]]/12,0)</f>
        <v>0</v>
      </c>
      <c r="S9" s="16">
        <f ca="1">IFERROR(Data[[#This Row],[Initial value]]-(Data[[#This Row],[Annual straight line depreciation]]*((TODAY()-Data[[#This Row],[Date purchased or leased]])/365)),0)</f>
        <v>0</v>
      </c>
    </row>
    <row r="10" spans="2:19" s="10" customFormat="1" ht="35.1" customHeight="1" x14ac:dyDescent="0.25">
      <c r="B10" s="12"/>
      <c r="H10" s="13"/>
      <c r="I10" s="13"/>
      <c r="J10" s="14"/>
      <c r="L10" s="15"/>
      <c r="M10" s="17">
        <f>IFERROR(IF(AND(Data[[#This Row],[Initial value]]&gt;0,Data[[#This Row],[Initial value]]&lt;&gt;Data[[#This Row],[Down payment]]),-1*PMT(Data[[#This Row],[Loan rate]]/12,Data[[#This Row],[Loan term in years]]*12,Data[[#This Row],[Initial value]]-Data[[#This Row],[Down payment]]),0),0)</f>
        <v>0</v>
      </c>
      <c r="N10" s="13"/>
      <c r="O10" s="17">
        <f>IFERROR(Data[[#This Row],[Monthly operating costs]]+Data[[#This Row],[Monthly payment]],"")</f>
        <v>0</v>
      </c>
      <c r="P10" s="13"/>
      <c r="Q10" s="17">
        <f>IFERROR(IF(Data[[#This Row],[Initial value]]&gt;0,SLN(Data[[#This Row],[Initial value]],Data[[#This Row],[Expected value at end of loan term]],Data[[#This Row],[Years of service left ]]),0),0)</f>
        <v>0</v>
      </c>
      <c r="R10" s="17">
        <f>IFERROR(Data[[#This Row],[Annual straight line depreciation]]/12,0)</f>
        <v>0</v>
      </c>
      <c r="S10" s="17">
        <f ca="1">IFERROR(Data[[#This Row],[Initial value]]-(Data[[#This Row],[Annual straight line depreciation]]*((TODAY()-Data[[#This Row],[Date purchased or leased]])/365)),0)</f>
        <v>0</v>
      </c>
    </row>
    <row r="11" spans="2:19" s="10" customFormat="1" ht="35.1" customHeight="1" x14ac:dyDescent="0.25">
      <c r="B11" s="12"/>
      <c r="H11" s="13"/>
      <c r="I11" s="13"/>
      <c r="J11" s="14"/>
      <c r="L11" s="15"/>
      <c r="M11" s="17">
        <f>IFERROR(IF(AND(Data[[#This Row],[Initial value]]&gt;0,Data[[#This Row],[Initial value]]&lt;&gt;Data[[#This Row],[Down payment]]),-1*PMT(Data[[#This Row],[Loan rate]]/12,Data[[#This Row],[Loan term in years]]*12,Data[[#This Row],[Initial value]]-Data[[#This Row],[Down payment]]),0),0)</f>
        <v>0</v>
      </c>
      <c r="N11" s="13"/>
      <c r="O11" s="17">
        <f>IFERROR(Data[[#This Row],[Monthly operating costs]]+Data[[#This Row],[Monthly payment]],"")</f>
        <v>0</v>
      </c>
      <c r="P11" s="13"/>
      <c r="Q11" s="17">
        <f>IFERROR(IF(Data[[#This Row],[Initial value]]&gt;0,SLN(Data[[#This Row],[Initial value]],Data[[#This Row],[Expected value at end of loan term]],Data[[#This Row],[Years of service left ]]),0),0)</f>
        <v>0</v>
      </c>
      <c r="R11" s="17">
        <f>IFERROR(Data[[#This Row],[Annual straight line depreciation]]/12,0)</f>
        <v>0</v>
      </c>
      <c r="S11" s="17">
        <f ca="1">IFERROR(Data[[#This Row],[Initial value]]-(Data[[#This Row],[Annual straight line depreciation]]*((TODAY()-Data[[#This Row],[Date purchased or leased]])/365)),0)</f>
        <v>0</v>
      </c>
    </row>
    <row r="12" spans="2:19" s="10" customFormat="1" ht="35.1" customHeight="1" x14ac:dyDescent="0.25">
      <c r="B12" s="12"/>
      <c r="H12" s="13"/>
      <c r="I12" s="13"/>
      <c r="J12" s="14"/>
      <c r="L12" s="15"/>
      <c r="M12" s="17">
        <f>IFERROR(IF(AND(Data[[#This Row],[Initial value]]&gt;0,Data[[#This Row],[Initial value]]&lt;&gt;Data[[#This Row],[Down payment]]),-1*PMT(Data[[#This Row],[Loan rate]]/12,Data[[#This Row],[Loan term in years]]*12,Data[[#This Row],[Initial value]]-Data[[#This Row],[Down payment]]),0),0)</f>
        <v>0</v>
      </c>
      <c r="N12" s="13"/>
      <c r="O12" s="17">
        <f>IFERROR(Data[[#This Row],[Monthly operating costs]]+Data[[#This Row],[Monthly payment]],"")</f>
        <v>0</v>
      </c>
      <c r="P12" s="13"/>
      <c r="Q12" s="17">
        <f>IFERROR(IF(Data[[#This Row],[Initial value]]&gt;0,SLN(Data[[#This Row],[Initial value]],Data[[#This Row],[Expected value at end of loan term]],Data[[#This Row],[Years of service left ]]),0),0)</f>
        <v>0</v>
      </c>
      <c r="R12" s="17">
        <f>IFERROR(Data[[#This Row],[Annual straight line depreciation]]/12,0)</f>
        <v>0</v>
      </c>
      <c r="S12" s="17">
        <f ca="1">IFERROR(Data[[#This Row],[Initial value]]-(Data[[#This Row],[Annual straight line depreciation]]*((TODAY()-Data[[#This Row],[Date purchased or leased]])/365)),0)</f>
        <v>0</v>
      </c>
    </row>
    <row r="13" spans="2:19" s="10" customFormat="1" ht="35.1" customHeight="1" x14ac:dyDescent="0.25">
      <c r="B13" s="12"/>
      <c r="H13" s="13"/>
      <c r="I13" s="13"/>
      <c r="J13" s="14"/>
      <c r="L13" s="15"/>
      <c r="M13" s="17">
        <f>IFERROR(IF(AND(Data[[#This Row],[Initial value]]&gt;0,Data[[#This Row],[Initial value]]&lt;&gt;Data[[#This Row],[Down payment]]),-1*PMT(Data[[#This Row],[Loan rate]]/12,Data[[#This Row],[Loan term in years]]*12,Data[[#This Row],[Initial value]]-Data[[#This Row],[Down payment]]),0),0)</f>
        <v>0</v>
      </c>
      <c r="N13" s="13"/>
      <c r="O13" s="17">
        <f>IFERROR(Data[[#This Row],[Monthly operating costs]]+Data[[#This Row],[Monthly payment]],"")</f>
        <v>0</v>
      </c>
      <c r="P13" s="13"/>
      <c r="Q13" s="17">
        <f>IFERROR(IF(Data[[#This Row],[Initial value]]&gt;0,SLN(Data[[#This Row],[Initial value]],Data[[#This Row],[Expected value at end of loan term]],Data[[#This Row],[Years of service left ]]),0),0)</f>
        <v>0</v>
      </c>
      <c r="R13" s="17">
        <f>IFERROR(Data[[#This Row],[Annual straight line depreciation]]/12,0)</f>
        <v>0</v>
      </c>
      <c r="S13" s="17">
        <f ca="1">IFERROR(Data[[#This Row],[Initial value]]-(Data[[#This Row],[Annual straight line depreciation]]*((TODAY()-Data[[#This Row],[Date purchased or leased]])/365)),0)</f>
        <v>0</v>
      </c>
    </row>
    <row r="14" spans="2:19" s="10" customFormat="1" ht="35.1" customHeight="1" x14ac:dyDescent="0.25">
      <c r="B14" s="12"/>
      <c r="H14" s="13"/>
      <c r="I14" s="13"/>
      <c r="J14" s="14"/>
      <c r="L14" s="15"/>
      <c r="M14" s="17">
        <f>IFERROR(IF(AND(Data[[#This Row],[Initial value]]&gt;0,Data[[#This Row],[Initial value]]&lt;&gt;Data[[#This Row],[Down payment]]),-1*PMT(Data[[#This Row],[Loan rate]]/12,Data[[#This Row],[Loan term in years]]*12,Data[[#This Row],[Initial value]]-Data[[#This Row],[Down payment]]),0),0)</f>
        <v>0</v>
      </c>
      <c r="N14" s="13"/>
      <c r="O14" s="17">
        <f>IFERROR(Data[[#This Row],[Monthly operating costs]]+Data[[#This Row],[Monthly payment]],"")</f>
        <v>0</v>
      </c>
      <c r="P14" s="13"/>
      <c r="Q14" s="17">
        <f>IFERROR(IF(Data[[#This Row],[Initial value]]&gt;0,SLN(Data[[#This Row],[Initial value]],Data[[#This Row],[Expected value at end of loan term]],Data[[#This Row],[Years of service left ]]),0),0)</f>
        <v>0</v>
      </c>
      <c r="R14" s="17">
        <f>IFERROR(Data[[#This Row],[Annual straight line depreciation]]/12,0)</f>
        <v>0</v>
      </c>
      <c r="S14" s="17">
        <f ca="1">IFERROR(Data[[#This Row],[Initial value]]-(Data[[#This Row],[Annual straight line depreciation]]*((TODAY()-Data[[#This Row],[Date purchased or leased]])/365)),0)</f>
        <v>0</v>
      </c>
    </row>
    <row r="15" spans="2:19" s="10" customFormat="1" ht="35.1" customHeight="1" x14ac:dyDescent="0.25">
      <c r="B15" s="12"/>
      <c r="H15" s="13"/>
      <c r="I15" s="13"/>
      <c r="J15" s="14"/>
      <c r="L15" s="15"/>
      <c r="M15" s="17">
        <f>IFERROR(IF(AND(Data[[#This Row],[Initial value]]&gt;0,Data[[#This Row],[Initial value]]&lt;&gt;Data[[#This Row],[Down payment]]),-1*PMT(Data[[#This Row],[Loan rate]]/12,Data[[#This Row],[Loan term in years]]*12,Data[[#This Row],[Initial value]]-Data[[#This Row],[Down payment]]),0),0)</f>
        <v>0</v>
      </c>
      <c r="N15" s="13"/>
      <c r="O15" s="17">
        <f>IFERROR(Data[[#This Row],[Monthly operating costs]]+Data[[#This Row],[Monthly payment]],"")</f>
        <v>0</v>
      </c>
      <c r="P15" s="13"/>
      <c r="Q15" s="17">
        <f>IFERROR(IF(Data[[#This Row],[Initial value]]&gt;0,SLN(Data[[#This Row],[Initial value]],Data[[#This Row],[Expected value at end of loan term]],Data[[#This Row],[Years of service left ]]),0),0)</f>
        <v>0</v>
      </c>
      <c r="R15" s="17">
        <f>IFERROR(Data[[#This Row],[Annual straight line depreciation]]/12,0)</f>
        <v>0</v>
      </c>
      <c r="S15" s="17">
        <f ca="1">IFERROR(Data[[#This Row],[Initial value]]-(Data[[#This Row],[Annual straight line depreciation]]*((TODAY()-Data[[#This Row],[Date purchased or leased]])/365)),0)</f>
        <v>0</v>
      </c>
    </row>
    <row r="16" spans="2:19" s="10" customFormat="1" ht="35.1" customHeight="1" x14ac:dyDescent="0.25">
      <c r="B16" s="12"/>
      <c r="H16" s="13"/>
      <c r="I16" s="13"/>
      <c r="J16" s="14"/>
      <c r="L16" s="15"/>
      <c r="M16" s="17">
        <f>IFERROR(IF(AND(Data[[#This Row],[Initial value]]&gt;0,Data[[#This Row],[Initial value]]&lt;&gt;Data[[#This Row],[Down payment]]),-1*PMT(Data[[#This Row],[Loan rate]]/12,Data[[#This Row],[Loan term in years]]*12,Data[[#This Row],[Initial value]]-Data[[#This Row],[Down payment]]),0),0)</f>
        <v>0</v>
      </c>
      <c r="N16" s="13"/>
      <c r="O16" s="17">
        <f>IFERROR(Data[[#This Row],[Monthly operating costs]]+Data[[#This Row],[Monthly payment]],"")</f>
        <v>0</v>
      </c>
      <c r="P16" s="13"/>
      <c r="Q16" s="17">
        <f>IFERROR(IF(Data[[#This Row],[Initial value]]&gt;0,SLN(Data[[#This Row],[Initial value]],Data[[#This Row],[Expected value at end of loan term]],Data[[#This Row],[Years of service left ]]),0),0)</f>
        <v>0</v>
      </c>
      <c r="R16" s="17">
        <f>IFERROR(Data[[#This Row],[Annual straight line depreciation]]/12,0)</f>
        <v>0</v>
      </c>
      <c r="S16" s="17">
        <f ca="1">IFERROR(Data[[#This Row],[Initial value]]-(Data[[#This Row],[Annual straight line depreciation]]*((TODAY()-Data[[#This Row],[Date purchased or leased]])/365)),0)</f>
        <v>0</v>
      </c>
    </row>
    <row r="17" spans="2:19" s="10" customFormat="1" ht="35.1" customHeight="1" x14ac:dyDescent="0.25">
      <c r="B17" s="12"/>
      <c r="H17" s="13"/>
      <c r="I17" s="13"/>
      <c r="J17" s="14"/>
      <c r="L17" s="15"/>
      <c r="M17" s="17">
        <f>IFERROR(IF(AND(Data[[#This Row],[Initial value]]&gt;0,Data[[#This Row],[Initial value]]&lt;&gt;Data[[#This Row],[Down payment]]),-1*PMT(Data[[#This Row],[Loan rate]]/12,Data[[#This Row],[Loan term in years]]*12,Data[[#This Row],[Initial value]]-Data[[#This Row],[Down payment]]),0),0)</f>
        <v>0</v>
      </c>
      <c r="N17" s="13"/>
      <c r="O17" s="17">
        <f>IFERROR(Data[[#This Row],[Monthly operating costs]]+Data[[#This Row],[Monthly payment]],"")</f>
        <v>0</v>
      </c>
      <c r="P17" s="13"/>
      <c r="Q17" s="17">
        <f>IFERROR(IF(Data[[#This Row],[Initial value]]&gt;0,SLN(Data[[#This Row],[Initial value]],Data[[#This Row],[Expected value at end of loan term]],Data[[#This Row],[Years of service left ]]),0),0)</f>
        <v>0</v>
      </c>
      <c r="R17" s="17">
        <f>IFERROR(Data[[#This Row],[Annual straight line depreciation]]/12,0)</f>
        <v>0</v>
      </c>
      <c r="S17" s="17">
        <f ca="1">IFERROR(Data[[#This Row],[Initial value]]-(Data[[#This Row],[Annual straight line depreciation]]*((TODAY()-Data[[#This Row],[Date purchased or leased]])/365)),0)</f>
        <v>0</v>
      </c>
    </row>
    <row r="18" spans="2:19" s="10" customFormat="1" ht="35.1" customHeight="1" x14ac:dyDescent="0.25">
      <c r="B18" s="12"/>
      <c r="H18" s="13"/>
      <c r="I18" s="13"/>
      <c r="J18" s="14"/>
      <c r="L18" s="15"/>
      <c r="M18" s="17">
        <f>IFERROR(IF(AND(Data[[#This Row],[Initial value]]&gt;0,Data[[#This Row],[Initial value]]&lt;&gt;Data[[#This Row],[Down payment]]),-1*PMT(Data[[#This Row],[Loan rate]]/12,Data[[#This Row],[Loan term in years]]*12,Data[[#This Row],[Initial value]]-Data[[#This Row],[Down payment]]),0),0)</f>
        <v>0</v>
      </c>
      <c r="N18" s="13"/>
      <c r="O18" s="17">
        <f>IFERROR(Data[[#This Row],[Monthly operating costs]]+Data[[#This Row],[Monthly payment]],"")</f>
        <v>0</v>
      </c>
      <c r="P18" s="13"/>
      <c r="Q18" s="17">
        <f>IFERROR(IF(Data[[#This Row],[Initial value]]&gt;0,SLN(Data[[#This Row],[Initial value]],Data[[#This Row],[Expected value at end of loan term]],Data[[#This Row],[Years of service left ]]),0),0)</f>
        <v>0</v>
      </c>
      <c r="R18" s="17">
        <f>IFERROR(Data[[#This Row],[Annual straight line depreciation]]/12,0)</f>
        <v>0</v>
      </c>
      <c r="S18" s="17">
        <f ca="1">IFERROR(Data[[#This Row],[Initial value]]-(Data[[#This Row],[Annual straight line depreciation]]*((TODAY()-Data[[#This Row],[Date purchased or leased]])/365)),0)</f>
        <v>0</v>
      </c>
    </row>
    <row r="19" spans="2:19" s="10" customFormat="1" ht="35.1" customHeight="1" x14ac:dyDescent="0.25">
      <c r="B19" s="12"/>
      <c r="H19" s="13"/>
      <c r="I19" s="13"/>
      <c r="J19" s="14"/>
      <c r="L19" s="15"/>
      <c r="M19" s="17">
        <f>IFERROR(IF(AND(Data[[#This Row],[Initial value]]&gt;0,Data[[#This Row],[Initial value]]&lt;&gt;Data[[#This Row],[Down payment]]),-1*PMT(Data[[#This Row],[Loan rate]]/12,Data[[#This Row],[Loan term in years]]*12,Data[[#This Row],[Initial value]]-Data[[#This Row],[Down payment]]),0),0)</f>
        <v>0</v>
      </c>
      <c r="N19" s="13"/>
      <c r="O19" s="17">
        <f>IFERROR(Data[[#This Row],[Monthly operating costs]]+Data[[#This Row],[Monthly payment]],"")</f>
        <v>0</v>
      </c>
      <c r="P19" s="13"/>
      <c r="Q19" s="17">
        <f>IFERROR(IF(Data[[#This Row],[Initial value]]&gt;0,SLN(Data[[#This Row],[Initial value]],Data[[#This Row],[Expected value at end of loan term]],Data[[#This Row],[Years of service left ]]),0),0)</f>
        <v>0</v>
      </c>
      <c r="R19" s="17">
        <f>IFERROR(Data[[#This Row],[Annual straight line depreciation]]/12,0)</f>
        <v>0</v>
      </c>
      <c r="S19" s="17">
        <f ca="1">IFERROR(Data[[#This Row],[Initial value]]-(Data[[#This Row],[Annual straight line depreciation]]*((TODAY()-Data[[#This Row],[Date purchased or leased]])/365)),0)</f>
        <v>0</v>
      </c>
    </row>
    <row r="20" spans="2:19" s="10" customFormat="1" ht="35.1" customHeight="1" x14ac:dyDescent="0.25">
      <c r="B20" s="12"/>
      <c r="H20" s="13"/>
      <c r="I20" s="13"/>
      <c r="J20" s="14"/>
      <c r="L20" s="15"/>
      <c r="M20" s="17">
        <f>IFERROR(IF(AND(Data[[#This Row],[Initial value]]&gt;0,Data[[#This Row],[Initial value]]&lt;&gt;Data[[#This Row],[Down payment]]),-1*PMT(Data[[#This Row],[Loan rate]]/12,Data[[#This Row],[Loan term in years]]*12,Data[[#This Row],[Initial value]]-Data[[#This Row],[Down payment]]),0),0)</f>
        <v>0</v>
      </c>
      <c r="N20" s="13"/>
      <c r="O20" s="17">
        <f>IFERROR(Data[[#This Row],[Monthly operating costs]]+Data[[#This Row],[Monthly payment]],"")</f>
        <v>0</v>
      </c>
      <c r="P20" s="13"/>
      <c r="Q20" s="17">
        <f>IFERROR(IF(Data[[#This Row],[Initial value]]&gt;0,SLN(Data[[#This Row],[Initial value]],Data[[#This Row],[Expected value at end of loan term]],Data[[#This Row],[Years of service left ]]),0),0)</f>
        <v>0</v>
      </c>
      <c r="R20" s="17">
        <f>IFERROR(Data[[#This Row],[Annual straight line depreciation]]/12,0)</f>
        <v>0</v>
      </c>
      <c r="S20" s="17">
        <f ca="1">IFERROR(Data[[#This Row],[Initial value]]-(Data[[#This Row],[Annual straight line depreciation]]*((TODAY()-Data[[#This Row],[Date purchased or leased]])/365)),0)</f>
        <v>0</v>
      </c>
    </row>
    <row r="21" spans="2:19" s="10" customFormat="1" ht="35.1" customHeight="1" x14ac:dyDescent="0.25">
      <c r="B21" s="12"/>
    </row>
    <row r="22" spans="2:19" s="10" customFormat="1" ht="35.1" customHeight="1" x14ac:dyDescent="0.25">
      <c r="B22" s="12"/>
    </row>
    <row r="23" spans="2:19" s="10" customFormat="1" ht="35.1" customHeight="1" x14ac:dyDescent="0.25">
      <c r="B23" s="12"/>
    </row>
    <row r="24" spans="2:19" s="10" customFormat="1" ht="35.1" customHeight="1" x14ac:dyDescent="0.25">
      <c r="B24" s="12"/>
    </row>
    <row r="25" spans="2:19" s="10" customFormat="1" ht="35.1" customHeight="1" x14ac:dyDescent="0.25">
      <c r="B25" s="12"/>
    </row>
    <row r="26" spans="2:19" s="10" customFormat="1" ht="35.1" customHeight="1" x14ac:dyDescent="0.25">
      <c r="B26" s="12"/>
    </row>
    <row r="27" spans="2:19" s="11" customFormat="1" ht="35.1" customHeight="1" x14ac:dyDescent="0.25">
      <c r="B27" s="1"/>
    </row>
  </sheetData>
  <mergeCells count="6">
    <mergeCell ref="G1:J1"/>
    <mergeCell ref="K1:M1"/>
    <mergeCell ref="B3:G3"/>
    <mergeCell ref="H3:S3"/>
    <mergeCell ref="B1:F1"/>
    <mergeCell ref="N1:O1"/>
  </mergeCells>
  <dataValidations count="26">
    <dataValidation allowBlank="1" showInputMessage="1" showErrorMessage="1" prompt="Create an Equipment Inventory List in this worksheet. Enter equipment details in Data table to calculate payment, depreciation &amp; value. Use slicers in cells G1 to N1 to filter data" sqref="A1"/>
    <dataValidation allowBlank="1" showInputMessage="1" showErrorMessage="1" prompt="Location slicer is in this cell. Use this slicer to filter information based on location" sqref="G1:J1"/>
    <dataValidation allowBlank="1" showInputMessage="1" showErrorMessage="1" prompt="Condition slicer is in this cell. Use this slicer to filter information based on equipment’s condition" sqref="K1:M1"/>
    <dataValidation allowBlank="1" showInputMessage="1" showErrorMessage="1" prompt="Years of service left slicer is in this cell. Use this slicer to filter information based on years of service left" sqref="N1"/>
    <dataValidation allowBlank="1" showInputMessage="1" showErrorMessage="1" prompt="Enter information about Physical Condition of equipment in columns B through G in table below" sqref="B3:G3"/>
    <dataValidation allowBlank="1" showInputMessage="1" showErrorMessage="1" prompt="Enter information about Financial Status of equipment in columns H through S in table below" sqref="H3:S3"/>
    <dataValidation allowBlank="1" showInputMessage="1" showErrorMessage="1" prompt="Enter Asset or serial number in this column under this heading. Use heading filters to find specific entries" sqref="B4"/>
    <dataValidation allowBlank="1" showInputMessage="1" showErrorMessage="1" prompt="Enter Item description (make and model) in this column under this heading" sqref="C4"/>
    <dataValidation allowBlank="1" showInputMessage="1" showErrorMessage="1" prompt="Enter Location in this column under this heading" sqref="D4"/>
    <dataValidation allowBlank="1" showInputMessage="1" showErrorMessage="1" prompt="Enter Condition in this column under this heading" sqref="E4"/>
    <dataValidation allowBlank="1" showInputMessage="1" showErrorMessage="1" prompt="Enter Vendor in this column under this heading" sqref="F4"/>
    <dataValidation allowBlank="1" showInputMessage="1" showErrorMessage="1" prompt="Enter Years of service left in this column under this heading" sqref="G4"/>
    <dataValidation allowBlank="1" showInputMessage="1" showErrorMessage="1" prompt="Enter Initial value in this column under this heading" sqref="H4"/>
    <dataValidation allowBlank="1" showInputMessage="1" showErrorMessage="1" prompt="Enter Down payment in this column under this heading" sqref="I4"/>
    <dataValidation allowBlank="1" showInputMessage="1" showErrorMessage="1" prompt="Enter Date purchased or leased in this column under this heading" sqref="J4"/>
    <dataValidation allowBlank="1" showInputMessage="1" showErrorMessage="1" prompt="Enter Loan term in years in this column under this heading" sqref="K4"/>
    <dataValidation allowBlank="1" showInputMessage="1" showErrorMessage="1" prompt="Enter Loan rate in this column under this heading" sqref="L4"/>
    <dataValidation allowBlank="1" showInputMessage="1" showErrorMessage="1" prompt="Monthly payment is automatically calculated in this column under this heading" sqref="M4"/>
    <dataValidation allowBlank="1" showInputMessage="1" showErrorMessage="1" prompt="Enter Monthly operating costs in this column under this heading" sqref="N4"/>
    <dataValidation allowBlank="1" showInputMessage="1" showErrorMessage="1" prompt="Total monthly cost is automatically calculated in this column under this heading" sqref="O4"/>
    <dataValidation allowBlank="1" showInputMessage="1" showErrorMessage="1" prompt="Enter Expected value at end of loan term in this column under this heading" sqref="P4"/>
    <dataValidation allowBlank="1" showInputMessage="1" showErrorMessage="1" prompt="Annual straight line depreciation is automatically calculated in this column under this heading" sqref="Q4"/>
    <dataValidation allowBlank="1" showInputMessage="1" showErrorMessage="1" prompt="Monthly straight line depreciation is automatically calculated in this column under this heading" sqref="R4"/>
    <dataValidation allowBlank="1" showInputMessage="1" showErrorMessage="1" prompt="Current value is automatically calculated in this column under this heading" sqref="S4"/>
    <dataValidation allowBlank="1" showInputMessage="1" showErrorMessage="1" prompt="Title of this worksheet is in this cell. Slicers Location, Condition, and Years of service left are in cells at right" sqref="B1:F1"/>
    <dataValidation allowBlank="1" showInputMessage="1" showErrorMessage="1" prompt="Enter equipment details in Data table below" sqref="B2"/>
  </dataValidations>
  <printOptions horizontalCentered="1"/>
  <pageMargins left="0.25" right="0.25" top="0.75" bottom="0.75" header="0.3" footer="0.3"/>
  <pageSetup paperSize="3" fitToHeight="0" orientation="landscape" r:id="rId1"/>
  <headerFooter differentFirst="1">
    <oddFooter>Page &amp;P of &amp;N</oddFooter>
  </headerFooter>
  <ignoredErrors>
    <ignoredError sqref="M6:M9 O8:O9 Q6 Q8:Q9 S8:S9" emptyCellReference="1"/>
  </ignoredErrors>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HARDWARE INVENTORY LIST</vt:lpstr>
      <vt:lpstr>ColumnTitle1</vt:lpstr>
      <vt:lpstr>'HARDWARE INVENTORY LIST'!Print_Titles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2017-08-15T09:11:35Z</cp:lastPrinted>
  <dcterms:created xsi:type="dcterms:W3CDTF">2017-06-03T05:39:12Z</dcterms:created>
  <dcterms:modified xsi:type="dcterms:W3CDTF">2017-08-15T09:13:36Z</dcterms:modified>
</cp:coreProperties>
</file>