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Receip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1" l="1"/>
  <c r="G28" i="1"/>
  <c r="G29" i="1"/>
  <c r="G30" i="1"/>
  <c r="G31" i="1"/>
  <c r="E37" i="1"/>
  <c r="G24" i="1"/>
  <c r="G25" i="1"/>
  <c r="G26" i="1"/>
  <c r="G32" i="1"/>
  <c r="G23" i="1"/>
  <c r="G34" i="1"/>
  <c r="G36" i="1" l="1"/>
  <c r="G37" i="1" s="1"/>
  <c r="C37" i="1" s="1"/>
</calcChain>
</file>

<file path=xl/sharedStrings.xml><?xml version="1.0" encoding="utf-8"?>
<sst xmlns="http://schemas.openxmlformats.org/spreadsheetml/2006/main" count="38" uniqueCount="38">
  <si>
    <t>Customer Information</t>
  </si>
  <si>
    <t>Customer Name</t>
  </si>
  <si>
    <t>Vehicle Make/Model</t>
  </si>
  <si>
    <t>License Plate</t>
  </si>
  <si>
    <t>Mileage (mi)</t>
  </si>
  <si>
    <t>VIN</t>
  </si>
  <si>
    <t>Repair Details Table</t>
  </si>
  <si>
    <t>#</t>
  </si>
  <si>
    <t>Service/Repair Description</t>
  </si>
  <si>
    <t>Quantity</t>
  </si>
  <si>
    <t>Unit Price (USD)</t>
  </si>
  <si>
    <t>Total Cost (USD)</t>
  </si>
  <si>
    <t>Oil Change</t>
  </si>
  <si>
    <t>Brake Pad Replacement</t>
  </si>
  <si>
    <t>Tire Rotation</t>
  </si>
  <si>
    <t>Battery Replacement</t>
  </si>
  <si>
    <t>Tax (8%)</t>
  </si>
  <si>
    <t>Grand Total</t>
  </si>
  <si>
    <t>Payment Information</t>
  </si>
  <si>
    <t>Payment Method</t>
  </si>
  <si>
    <t>Amount Paid (USD)</t>
  </si>
  <si>
    <t>Balance Due (USD)</t>
  </si>
  <si>
    <t>Cash / Card / Other</t>
  </si>
  <si>
    <t>Terms and Conditions</t>
  </si>
  <si>
    <t>1. Keep this receipt as proof of repair.</t>
  </si>
  <si>
    <t>2. Parts and labor are guaranteed for 90 days.</t>
  </si>
  <si>
    <t>3. Payment is due upon completion of service.</t>
  </si>
  <si>
    <t>Auto Repair Receipt</t>
  </si>
  <si>
    <r>
      <t>Auto Repair Shop Name</t>
    </r>
    <r>
      <rPr>
        <sz val="11"/>
        <color theme="1"/>
        <rFont val="Calibri"/>
        <family val="2"/>
        <scheme val="minor"/>
      </rPr>
      <t>:</t>
    </r>
  </si>
  <si>
    <r>
      <t>Address</t>
    </r>
    <r>
      <rPr>
        <sz val="11"/>
        <color theme="1"/>
        <rFont val="Calibri"/>
        <family val="2"/>
        <scheme val="minor"/>
      </rPr>
      <t>:</t>
    </r>
  </si>
  <si>
    <r>
      <t>Contact Number</t>
    </r>
    <r>
      <rPr>
        <sz val="11"/>
        <color theme="1"/>
        <rFont val="Calibri"/>
        <family val="2"/>
        <scheme val="minor"/>
      </rPr>
      <t>:</t>
    </r>
  </si>
  <si>
    <r>
      <t>Receipt Number</t>
    </r>
    <r>
      <rPr>
        <sz val="11"/>
        <color theme="1"/>
        <rFont val="Calibri"/>
        <family val="2"/>
        <scheme val="minor"/>
      </rPr>
      <t>:</t>
    </r>
  </si>
  <si>
    <r>
      <t>Date of Repair</t>
    </r>
    <r>
      <rPr>
        <sz val="11"/>
        <color theme="1"/>
        <rFont val="Calibri"/>
        <family val="2"/>
        <scheme val="minor"/>
      </rPr>
      <t>:</t>
    </r>
  </si>
  <si>
    <t>Tax Amount:</t>
  </si>
  <si>
    <t>Discount (if any)</t>
  </si>
  <si>
    <t>Total Discount:</t>
  </si>
  <si>
    <t>wordexceltemplates.com</t>
  </si>
  <si>
    <t xml:space="preserve">Subtotal=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</si>
</sst>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70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10"/>
      <color theme="1"/>
      <name val="Arial Unicode MS"/>
      <family val="2"/>
    </font>
    <font>
      <b/>
      <sz val="25"/>
      <color theme="0"/>
      <name val="Calibri"/>
      <family val="2"/>
      <scheme val="minor"/>
    </font>
    <font>
      <b/>
      <sz val="10"/>
      <color theme="1"/>
      <name val="Arial Unicode MS"/>
      <family val="2"/>
    </font>
    <font>
      <sz val="9"/>
      <color theme="4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double">
        <color theme="4"/>
      </bottom>
      <diagonal/>
    </border>
    <border>
      <left/>
      <right/>
      <top style="double">
        <color theme="4"/>
      </top>
      <bottom style="double">
        <color theme="4"/>
      </bottom>
      <diagonal/>
    </border>
    <border>
      <left style="double">
        <color theme="4"/>
      </left>
      <right style="double">
        <color theme="4"/>
      </right>
      <top style="double">
        <color theme="4"/>
      </top>
      <bottom style="double">
        <color theme="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0" fontId="5" fillId="2" borderId="0" xfId="0" applyFont="1" applyFill="1" applyAlignment="1">
      <alignment horizontal="left" vertical="center"/>
    </xf>
    <xf numFmtId="170" fontId="0" fillId="0" borderId="0" xfId="0" applyNumberFormat="1" applyAlignment="1">
      <alignment horizontal="left" vertical="center" wrapText="1"/>
    </xf>
    <xf numFmtId="170" fontId="0" fillId="0" borderId="0" xfId="0" applyNumberFormat="1" applyAlignment="1">
      <alignment horizontal="left"/>
    </xf>
    <xf numFmtId="170" fontId="2" fillId="0" borderId="4" xfId="0" applyNumberFormat="1" applyFont="1" applyBorder="1" applyAlignment="1">
      <alignment horizontal="left" vertical="center"/>
    </xf>
    <xf numFmtId="9" fontId="2" fillId="0" borderId="5" xfId="0" applyNumberFormat="1" applyFont="1" applyBorder="1" applyAlignment="1">
      <alignment horizontal="left" vertical="center"/>
    </xf>
    <xf numFmtId="170" fontId="2" fillId="0" borderId="5" xfId="0" applyNumberFormat="1" applyFont="1" applyBorder="1" applyAlignment="1">
      <alignment horizontal="left" vertical="center"/>
    </xf>
    <xf numFmtId="44" fontId="4" fillId="0" borderId="0" xfId="1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center" vertical="center"/>
    </xf>
    <xf numFmtId="44" fontId="2" fillId="4" borderId="6" xfId="0" applyNumberFormat="1" applyFont="1" applyFill="1" applyBorder="1" applyAlignment="1">
      <alignment horizontal="center" vertical="center"/>
    </xf>
    <xf numFmtId="44" fontId="6" fillId="4" borderId="6" xfId="1" applyFont="1" applyFill="1" applyBorder="1" applyAlignment="1">
      <alignment horizontal="left" vertical="center" wrapText="1"/>
    </xf>
    <xf numFmtId="0" fontId="0" fillId="0" borderId="4" xfId="0" applyBorder="1"/>
    <xf numFmtId="0" fontId="0" fillId="0" borderId="4" xfId="0" applyBorder="1" applyAlignment="1">
      <alignment horizontal="left"/>
    </xf>
    <xf numFmtId="170" fontId="2" fillId="4" borderId="6" xfId="0" applyNumberFormat="1" applyFont="1" applyFill="1" applyBorder="1" applyAlignment="1">
      <alignment horizontal="left" vertical="center"/>
    </xf>
    <xf numFmtId="0" fontId="7" fillId="0" borderId="0" xfId="0" applyFont="1" applyAlignment="1">
      <alignment horizontal="right" vertical="top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right" vertical="center"/>
    </xf>
  </cellXfs>
  <cellStyles count="2">
    <cellStyle name="Currency" xfId="1" builtinId="4"/>
    <cellStyle name="Normal" xfId="0" builtinId="0"/>
  </cellStyles>
  <dxfs count="9">
    <dxf>
      <font>
        <color rgb="FFC00000"/>
      </font>
    </dxf>
    <dxf>
      <numFmt numFmtId="170" formatCode="&quot;$&quot;#,##0.00"/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2:G32" totalsRowShown="0" headerRowDxfId="5" dataDxfId="6">
  <autoFilter ref="B22:G32"/>
  <tableColumns count="6">
    <tableColumn id="1" name="#" dataDxfId="8"/>
    <tableColumn id="2" name="Service/Repair Description" dataDxfId="7"/>
    <tableColumn id="3" name="Quantity" dataDxfId="4"/>
    <tableColumn id="4" name="Unit Price (USD)" dataDxfId="3"/>
    <tableColumn id="6" name="Discount (if any)" dataDxfId="2"/>
    <tableColumn id="5" name="Total Cost (USD)" dataDxfId="1">
      <calculatedColumnFormula>IF(E23&gt;0,E23*D23-F23,"")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Yellow Orange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0"/>
  <sheetViews>
    <sheetView showGridLines="0" tabSelected="1" topLeftCell="A28" workbookViewId="0">
      <selection activeCell="I35" sqref="I35"/>
    </sheetView>
  </sheetViews>
  <sheetFormatPr defaultRowHeight="15" x14ac:dyDescent="0.25"/>
  <cols>
    <col min="1" max="1" width="5.5703125" customWidth="1"/>
    <col min="2" max="2" width="22.42578125" customWidth="1"/>
    <col min="3" max="3" width="35.7109375" customWidth="1"/>
    <col min="4" max="7" width="20.7109375" customWidth="1"/>
  </cols>
  <sheetData>
    <row r="1" spans="2:7" ht="21.75" customHeight="1" x14ac:dyDescent="0.25"/>
    <row r="2" spans="2:7" ht="32.25" x14ac:dyDescent="0.25">
      <c r="B2" s="12" t="s">
        <v>27</v>
      </c>
      <c r="C2" s="12"/>
      <c r="D2" s="12"/>
      <c r="E2" s="12"/>
      <c r="F2" s="12"/>
      <c r="G2" s="12"/>
    </row>
    <row r="3" spans="2:7" ht="21" customHeight="1" x14ac:dyDescent="0.25">
      <c r="B3" s="4"/>
      <c r="C3" s="4"/>
      <c r="D3" s="4"/>
      <c r="E3" s="4"/>
      <c r="F3" s="29" t="s">
        <v>36</v>
      </c>
      <c r="G3" s="29"/>
    </row>
    <row r="4" spans="2:7" ht="24.95" customHeight="1" x14ac:dyDescent="0.25">
      <c r="B4" s="5" t="s">
        <v>28</v>
      </c>
      <c r="C4" s="20"/>
      <c r="D4" s="21"/>
      <c r="E4" s="10"/>
      <c r="F4" s="10" t="s">
        <v>30</v>
      </c>
      <c r="G4" s="22"/>
    </row>
    <row r="5" spans="2:7" ht="9.9499999999999993" customHeight="1" x14ac:dyDescent="0.25">
      <c r="B5" s="5"/>
      <c r="C5" s="4"/>
      <c r="D5" s="4"/>
      <c r="E5" s="10"/>
      <c r="F5" s="10"/>
      <c r="G5" s="4"/>
    </row>
    <row r="6" spans="2:7" ht="24.95" customHeight="1" x14ac:dyDescent="0.25">
      <c r="B6" s="5" t="s">
        <v>29</v>
      </c>
      <c r="C6" s="20"/>
      <c r="D6" s="21"/>
      <c r="E6" s="10"/>
      <c r="F6" s="10" t="s">
        <v>31</v>
      </c>
      <c r="G6" s="22"/>
    </row>
    <row r="7" spans="2:7" ht="9.9499999999999993" customHeight="1" x14ac:dyDescent="0.25">
      <c r="B7" s="5"/>
      <c r="C7" s="4"/>
      <c r="D7" s="4"/>
      <c r="E7" s="5"/>
      <c r="F7" s="5"/>
      <c r="G7" s="4"/>
    </row>
    <row r="8" spans="2:7" ht="24.95" customHeight="1" x14ac:dyDescent="0.25">
      <c r="B8" s="5" t="s">
        <v>32</v>
      </c>
      <c r="C8" s="20"/>
      <c r="D8" s="21"/>
      <c r="E8" s="4"/>
      <c r="F8" s="4"/>
      <c r="G8" s="4"/>
    </row>
    <row r="9" spans="2:7" x14ac:dyDescent="0.25">
      <c r="B9" s="4"/>
      <c r="C9" s="4"/>
      <c r="D9" s="4"/>
      <c r="E9" s="4"/>
      <c r="F9" s="4"/>
      <c r="G9" s="4"/>
    </row>
    <row r="10" spans="2:7" ht="18" x14ac:dyDescent="0.25">
      <c r="B10" s="3" t="s">
        <v>0</v>
      </c>
      <c r="C10" s="4"/>
      <c r="D10" s="4"/>
      <c r="E10" s="4"/>
      <c r="F10" s="4"/>
      <c r="G10" s="4"/>
    </row>
    <row r="11" spans="2:7" x14ac:dyDescent="0.25">
      <c r="B11" s="4"/>
      <c r="C11" s="4"/>
      <c r="D11" s="4"/>
      <c r="E11" s="4"/>
      <c r="F11" s="4"/>
      <c r="G11" s="4"/>
    </row>
    <row r="12" spans="2:7" ht="24.95" customHeight="1" x14ac:dyDescent="0.25">
      <c r="B12" s="6" t="s">
        <v>1</v>
      </c>
      <c r="C12" s="20"/>
      <c r="D12" s="21"/>
      <c r="E12" s="11"/>
      <c r="F12" s="11" t="s">
        <v>3</v>
      </c>
      <c r="G12" s="22"/>
    </row>
    <row r="13" spans="2:7" ht="9.9499999999999993" customHeight="1" x14ac:dyDescent="0.25">
      <c r="B13" s="6"/>
      <c r="C13" s="9"/>
      <c r="D13" s="9"/>
      <c r="E13" s="11"/>
      <c r="F13" s="11"/>
      <c r="G13" s="4"/>
    </row>
    <row r="14" spans="2:7" ht="24.95" customHeight="1" x14ac:dyDescent="0.25">
      <c r="B14" s="6" t="s">
        <v>2</v>
      </c>
      <c r="C14" s="20"/>
      <c r="D14" s="21"/>
      <c r="E14" s="11"/>
      <c r="F14" s="11" t="s">
        <v>5</v>
      </c>
      <c r="G14" s="22"/>
    </row>
    <row r="15" spans="2:7" ht="9.9499999999999993" customHeight="1" x14ac:dyDescent="0.25">
      <c r="B15" s="6"/>
      <c r="C15" s="7"/>
      <c r="D15" s="7"/>
      <c r="E15" s="6"/>
      <c r="F15" s="6"/>
      <c r="G15" s="4"/>
    </row>
    <row r="16" spans="2:7" ht="24.95" customHeight="1" x14ac:dyDescent="0.25">
      <c r="B16" s="6" t="s">
        <v>4</v>
      </c>
      <c r="C16" s="20"/>
      <c r="D16" s="21"/>
      <c r="E16" s="4"/>
      <c r="F16" s="4"/>
      <c r="G16" s="4"/>
    </row>
    <row r="17" spans="2:7" x14ac:dyDescent="0.25">
      <c r="B17" s="7"/>
      <c r="C17" s="7"/>
      <c r="D17" s="4"/>
      <c r="E17" s="4"/>
      <c r="F17" s="4"/>
      <c r="G17" s="4"/>
    </row>
    <row r="18" spans="2:7" x14ac:dyDescent="0.25">
      <c r="B18" s="4"/>
      <c r="C18" s="4"/>
      <c r="D18" s="4"/>
      <c r="E18" s="4"/>
      <c r="F18" s="4"/>
      <c r="G18" s="4"/>
    </row>
    <row r="19" spans="2:7" x14ac:dyDescent="0.25">
      <c r="B19" s="4"/>
      <c r="C19" s="4"/>
      <c r="D19" s="4"/>
      <c r="E19" s="4"/>
      <c r="F19" s="4"/>
      <c r="G19" s="4"/>
    </row>
    <row r="20" spans="2:7" ht="18" x14ac:dyDescent="0.25">
      <c r="B20" s="3" t="s">
        <v>6</v>
      </c>
      <c r="C20" s="4"/>
      <c r="D20" s="4"/>
      <c r="E20" s="4"/>
      <c r="F20" s="4"/>
      <c r="G20" s="4"/>
    </row>
    <row r="21" spans="2:7" x14ac:dyDescent="0.25">
      <c r="B21" s="4"/>
      <c r="C21" s="4"/>
      <c r="D21" s="4"/>
      <c r="E21" s="4"/>
      <c r="F21" s="4"/>
      <c r="G21" s="4"/>
    </row>
    <row r="22" spans="2:7" ht="32.1" customHeight="1" x14ac:dyDescent="0.25">
      <c r="B22" s="6" t="s">
        <v>7</v>
      </c>
      <c r="C22" s="6" t="s">
        <v>8</v>
      </c>
      <c r="D22" s="6" t="s">
        <v>9</v>
      </c>
      <c r="E22" s="6" t="s">
        <v>10</v>
      </c>
      <c r="F22" s="6" t="s">
        <v>34</v>
      </c>
      <c r="G22" s="6" t="s">
        <v>11</v>
      </c>
    </row>
    <row r="23" spans="2:7" ht="32.1" customHeight="1" x14ac:dyDescent="0.25">
      <c r="B23" s="7">
        <v>1</v>
      </c>
      <c r="C23" s="7" t="s">
        <v>12</v>
      </c>
      <c r="D23" s="7">
        <v>1</v>
      </c>
      <c r="E23" s="13">
        <v>50</v>
      </c>
      <c r="F23" s="13">
        <v>5</v>
      </c>
      <c r="G23" s="13">
        <f t="shared" ref="G23:G32" si="0">IF(E23&gt;0,E23*D23-F23,"")</f>
        <v>45</v>
      </c>
    </row>
    <row r="24" spans="2:7" ht="32.1" customHeight="1" x14ac:dyDescent="0.25">
      <c r="B24" s="7">
        <v>2</v>
      </c>
      <c r="C24" s="7" t="s">
        <v>13</v>
      </c>
      <c r="D24" s="7">
        <v>1</v>
      </c>
      <c r="E24" s="13">
        <v>120</v>
      </c>
      <c r="F24" s="13">
        <v>10</v>
      </c>
      <c r="G24" s="13">
        <f t="shared" si="0"/>
        <v>110</v>
      </c>
    </row>
    <row r="25" spans="2:7" ht="32.1" customHeight="1" x14ac:dyDescent="0.25">
      <c r="B25" s="7">
        <v>3</v>
      </c>
      <c r="C25" s="7" t="s">
        <v>14</v>
      </c>
      <c r="D25" s="7">
        <v>4</v>
      </c>
      <c r="E25" s="13">
        <v>15</v>
      </c>
      <c r="F25" s="13"/>
      <c r="G25" s="13">
        <f t="shared" si="0"/>
        <v>60</v>
      </c>
    </row>
    <row r="26" spans="2:7" ht="32.1" customHeight="1" x14ac:dyDescent="0.25">
      <c r="B26" s="7">
        <v>4</v>
      </c>
      <c r="C26" s="7" t="s">
        <v>15</v>
      </c>
      <c r="D26" s="7">
        <v>1</v>
      </c>
      <c r="E26" s="13">
        <v>100</v>
      </c>
      <c r="F26" s="13"/>
      <c r="G26" s="13">
        <f t="shared" si="0"/>
        <v>100</v>
      </c>
    </row>
    <row r="27" spans="2:7" ht="32.1" customHeight="1" x14ac:dyDescent="0.25">
      <c r="B27" s="7"/>
      <c r="C27" s="7"/>
      <c r="D27" s="7"/>
      <c r="E27" s="13"/>
      <c r="F27" s="13"/>
      <c r="G27" s="13" t="str">
        <f t="shared" ref="G27:G28" si="1">IF(E27&gt;0,E27*D27-F27,"")</f>
        <v/>
      </c>
    </row>
    <row r="28" spans="2:7" ht="32.1" customHeight="1" x14ac:dyDescent="0.25">
      <c r="B28" s="7"/>
      <c r="C28" s="7"/>
      <c r="D28" s="7"/>
      <c r="E28" s="13"/>
      <c r="F28" s="13"/>
      <c r="G28" s="13" t="str">
        <f t="shared" si="1"/>
        <v/>
      </c>
    </row>
    <row r="29" spans="2:7" ht="32.1" customHeight="1" x14ac:dyDescent="0.25">
      <c r="B29" s="7"/>
      <c r="C29" s="7"/>
      <c r="D29" s="7"/>
      <c r="E29" s="13"/>
      <c r="F29" s="13"/>
      <c r="G29" s="13" t="str">
        <f t="shared" ref="G29:G30" si="2">IF(E29&gt;0,E29*D29-F29,"")</f>
        <v/>
      </c>
    </row>
    <row r="30" spans="2:7" ht="32.1" customHeight="1" x14ac:dyDescent="0.25">
      <c r="B30" s="7"/>
      <c r="C30" s="7"/>
      <c r="D30" s="7"/>
      <c r="E30" s="13"/>
      <c r="F30" s="13"/>
      <c r="G30" s="13" t="str">
        <f t="shared" si="2"/>
        <v/>
      </c>
    </row>
    <row r="31" spans="2:7" ht="32.1" customHeight="1" x14ac:dyDescent="0.25">
      <c r="B31" s="7"/>
      <c r="C31" s="7"/>
      <c r="D31" s="7"/>
      <c r="E31" s="13"/>
      <c r="F31" s="13"/>
      <c r="G31" s="13" t="str">
        <f>IF(E31&gt;0,E31*D31-F31,"")</f>
        <v/>
      </c>
    </row>
    <row r="32" spans="2:7" ht="32.1" customHeight="1" x14ac:dyDescent="0.25">
      <c r="B32" s="4"/>
      <c r="C32" s="4"/>
      <c r="D32" s="4"/>
      <c r="E32" s="14"/>
      <c r="F32" s="14"/>
      <c r="G32" s="13" t="str">
        <f t="shared" si="0"/>
        <v/>
      </c>
    </row>
    <row r="33" spans="2:7" x14ac:dyDescent="0.25">
      <c r="B33" s="4"/>
      <c r="C33" s="4"/>
      <c r="D33" s="4"/>
      <c r="E33" s="4"/>
      <c r="F33" s="4"/>
      <c r="G33" s="4"/>
    </row>
    <row r="34" spans="2:7" ht="24.95" customHeight="1" thickBot="1" x14ac:dyDescent="0.3">
      <c r="B34" s="19" t="s">
        <v>18</v>
      </c>
      <c r="C34" s="19"/>
      <c r="D34" s="4"/>
      <c r="F34" s="30" t="s">
        <v>37</v>
      </c>
      <c r="G34" s="15">
        <f>SUM(Table1[Total Cost (USD)])</f>
        <v>315</v>
      </c>
    </row>
    <row r="35" spans="2:7" ht="24.95" customHeight="1" thickTop="1" thickBot="1" x14ac:dyDescent="0.3">
      <c r="B35" s="6" t="s">
        <v>19</v>
      </c>
      <c r="C35" s="7" t="s">
        <v>22</v>
      </c>
      <c r="D35" s="4"/>
      <c r="F35" s="30" t="s">
        <v>16</v>
      </c>
      <c r="G35" s="16">
        <v>0.1</v>
      </c>
    </row>
    <row r="36" spans="2:7" ht="24.95" customHeight="1" thickTop="1" thickBot="1" x14ac:dyDescent="0.3">
      <c r="B36" s="6" t="s">
        <v>20</v>
      </c>
      <c r="C36" s="18">
        <v>350</v>
      </c>
      <c r="D36" s="4"/>
      <c r="F36" s="31" t="s">
        <v>33</v>
      </c>
      <c r="G36" s="17">
        <f>IF(G34&gt;0,G34*G35,"")</f>
        <v>31.5</v>
      </c>
    </row>
    <row r="37" spans="2:7" ht="24.95" customHeight="1" thickTop="1" thickBot="1" x14ac:dyDescent="0.3">
      <c r="B37" s="6" t="s">
        <v>21</v>
      </c>
      <c r="C37" s="25">
        <f>G37-C36</f>
        <v>-3.5</v>
      </c>
      <c r="D37" s="23" t="s">
        <v>35</v>
      </c>
      <c r="E37" s="24">
        <f>SUM(Table1[Discount (if any)])</f>
        <v>15</v>
      </c>
      <c r="F37" s="30" t="s">
        <v>17</v>
      </c>
      <c r="G37" s="28">
        <f>G34+G36</f>
        <v>346.5</v>
      </c>
    </row>
    <row r="38" spans="2:7" ht="15.75" thickTop="1" x14ac:dyDescent="0.25">
      <c r="C38" s="8"/>
      <c r="D38" s="4"/>
      <c r="E38" s="4"/>
      <c r="F38" s="4"/>
      <c r="G38" s="4"/>
    </row>
    <row r="39" spans="2:7" ht="18" x14ac:dyDescent="0.25">
      <c r="B39" s="3" t="s">
        <v>23</v>
      </c>
      <c r="C39" s="4"/>
      <c r="D39" s="4"/>
      <c r="E39" s="4"/>
      <c r="F39" s="4"/>
      <c r="G39" s="4"/>
    </row>
    <row r="40" spans="2:7" x14ac:dyDescent="0.25">
      <c r="B40" s="2"/>
      <c r="C40" s="4"/>
      <c r="D40" s="4"/>
      <c r="E40" s="4"/>
      <c r="F40" s="4"/>
      <c r="G40" s="4"/>
    </row>
    <row r="41" spans="2:7" x14ac:dyDescent="0.25">
      <c r="B41" s="1" t="s">
        <v>24</v>
      </c>
      <c r="C41" s="4"/>
      <c r="D41" s="4"/>
      <c r="E41" s="4"/>
      <c r="F41" s="4"/>
      <c r="G41" s="4"/>
    </row>
    <row r="42" spans="2:7" x14ac:dyDescent="0.25">
      <c r="B42" s="1" t="s">
        <v>25</v>
      </c>
      <c r="C42" s="4"/>
      <c r="D42" s="4"/>
      <c r="E42" s="4"/>
      <c r="F42" s="4"/>
      <c r="G42" s="4"/>
    </row>
    <row r="43" spans="2:7" x14ac:dyDescent="0.25">
      <c r="B43" s="1" t="s">
        <v>26</v>
      </c>
      <c r="E43" s="4"/>
      <c r="F43" s="4"/>
      <c r="G43" s="4"/>
    </row>
    <row r="44" spans="2:7" x14ac:dyDescent="0.25">
      <c r="C44" s="7"/>
      <c r="D44" s="7"/>
      <c r="E44" s="4"/>
      <c r="F44" s="4"/>
      <c r="G44" s="4"/>
    </row>
    <row r="45" spans="2:7" x14ac:dyDescent="0.25">
      <c r="B45" s="4"/>
      <c r="C45" s="4"/>
      <c r="D45" s="4"/>
      <c r="E45" s="4"/>
      <c r="F45" s="4"/>
      <c r="G45" s="4"/>
    </row>
    <row r="46" spans="2:7" ht="15.75" thickBot="1" x14ac:dyDescent="0.3">
      <c r="B46" s="26"/>
      <c r="C46" s="27"/>
      <c r="D46" s="27"/>
      <c r="E46" s="27"/>
      <c r="F46" s="27"/>
      <c r="G46" s="27"/>
    </row>
    <row r="47" spans="2:7" ht="15.75" thickTop="1" x14ac:dyDescent="0.25">
      <c r="C47" s="4"/>
      <c r="D47" s="4"/>
      <c r="E47" s="4"/>
      <c r="F47" s="4"/>
      <c r="G47" s="4"/>
    </row>
    <row r="48" spans="2:7" x14ac:dyDescent="0.25">
      <c r="C48" s="4"/>
      <c r="D48" s="4"/>
      <c r="E48" s="4"/>
      <c r="F48" s="4"/>
      <c r="G48" s="4"/>
    </row>
    <row r="49" spans="3:7" x14ac:dyDescent="0.25">
      <c r="C49" s="4"/>
      <c r="D49" s="4"/>
      <c r="E49" s="4"/>
      <c r="F49" s="4"/>
      <c r="G49" s="4"/>
    </row>
    <row r="50" spans="3:7" x14ac:dyDescent="0.25">
      <c r="C50" s="4"/>
      <c r="D50" s="4"/>
      <c r="E50" s="4"/>
      <c r="F50" s="4"/>
      <c r="G50" s="4"/>
    </row>
  </sheetData>
  <mergeCells count="9">
    <mergeCell ref="C14:D14"/>
    <mergeCell ref="C16:D16"/>
    <mergeCell ref="B34:C34"/>
    <mergeCell ref="F3:G3"/>
    <mergeCell ref="B2:G2"/>
    <mergeCell ref="C4:D4"/>
    <mergeCell ref="C6:D6"/>
    <mergeCell ref="C8:D8"/>
    <mergeCell ref="C12:D12"/>
  </mergeCells>
  <conditionalFormatting sqref="C37">
    <cfRule type="cellIs" dxfId="0" priority="1" operator="lessThan">
      <formula>0</formula>
    </cfRule>
  </conditionalFormatting>
  <pageMargins left="0.25" right="0.25" top="0.75" bottom="0.75" header="0.3" footer="0.3"/>
  <pageSetup scale="6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Receipt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2024-12-16T12:44:36Z</cp:lastPrinted>
  <dcterms:created xsi:type="dcterms:W3CDTF">2024-12-16T12:24:03Z</dcterms:created>
  <dcterms:modified xsi:type="dcterms:W3CDTF">2024-12-16T12:45:08Z</dcterms:modified>
</cp:coreProperties>
</file>