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Maintenance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21" i="1"/>
  <c r="G22" i="1"/>
  <c r="G23" i="1"/>
  <c r="G24" i="1"/>
  <c r="G25" i="1"/>
  <c r="G15" i="1"/>
  <c r="G19" i="1"/>
  <c r="G20" i="1"/>
  <c r="G32" i="1"/>
  <c r="G33" i="1"/>
  <c r="G34" i="1"/>
  <c r="E18" i="1"/>
  <c r="G18" i="1" s="1"/>
  <c r="E20" i="1"/>
  <c r="E35" i="1"/>
  <c r="G35" i="1" s="1"/>
  <c r="E36" i="1"/>
  <c r="G36" i="1" s="1"/>
  <c r="E19" i="1"/>
  <c r="E16" i="1"/>
  <c r="G16" i="1" s="1"/>
  <c r="E17" i="1"/>
  <c r="G17" i="1" s="1"/>
  <c r="E15" i="1"/>
</calcChain>
</file>

<file path=xl/sharedStrings.xml><?xml version="1.0" encoding="utf-8"?>
<sst xmlns="http://schemas.openxmlformats.org/spreadsheetml/2006/main" count="27" uniqueCount="27">
  <si>
    <t>Vehicle Periodic Maintenance Schedule</t>
  </si>
  <si>
    <t>Toyota</t>
  </si>
  <si>
    <t>Corolla</t>
  </si>
  <si>
    <t>1HGCM82633A123456</t>
  </si>
  <si>
    <t>ABC-1234</t>
  </si>
  <si>
    <t>Maintenance Task</t>
  </si>
  <si>
    <t>Frequency (Miles)</t>
  </si>
  <si>
    <t>Last Done (Miles)</t>
  </si>
  <si>
    <t>Next Due (Miles)</t>
  </si>
  <si>
    <t>Next Due Date</t>
  </si>
  <si>
    <t>Status</t>
  </si>
  <si>
    <t>Oil Change</t>
  </si>
  <si>
    <t>Tire Rotation</t>
  </si>
  <si>
    <t>Brake Inspection</t>
  </si>
  <si>
    <t>Battery Check</t>
  </si>
  <si>
    <t>12 months</t>
  </si>
  <si>
    <t>Air Filter Replacement</t>
  </si>
  <si>
    <t>Transmission Fluid</t>
  </si>
  <si>
    <t>Vehicle Information Section:</t>
  </si>
  <si>
    <t>Vehicle Make:</t>
  </si>
  <si>
    <t>VIN:</t>
  </si>
  <si>
    <t>Last Service Date:</t>
  </si>
  <si>
    <t>Year:</t>
  </si>
  <si>
    <t xml:space="preserve">          Vehicle Model:</t>
  </si>
  <si>
    <t xml:space="preserve">          License Plate:</t>
  </si>
  <si>
    <t>Maintenance Schedule:</t>
  </si>
  <si>
    <t>Odometer Reading (miles):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</si>
</sst>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20"/>
      <color theme="1"/>
      <name val="Roboto"/>
    </font>
    <font>
      <sz val="11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3" fontId="5" fillId="0" borderId="0" xfId="0" applyNumberFormat="1" applyFont="1" applyAlignment="1">
      <alignment horizontal="left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/>
  </cellXfs>
  <cellStyles count="1">
    <cellStyle name="Normal" xfId="0" builtinId="0"/>
  </cellStyles>
  <dxfs count="8">
    <dxf>
      <font>
        <b/>
        <i val="0"/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36" totalsRowShown="0" headerRowDxfId="5" dataDxfId="6">
  <autoFilter ref="B14:G36"/>
  <tableColumns count="6">
    <tableColumn id="1" name="Maintenance Task"/>
    <tableColumn id="2" name="Frequency (Miles)" dataDxfId="7"/>
    <tableColumn id="3" name="Last Done (Miles)" dataDxfId="4"/>
    <tableColumn id="4" name="Next Due (Miles)" dataDxfId="2"/>
    <tableColumn id="5" name="Next Due Date" dataDxfId="3"/>
    <tableColumn id="6" name="Status" dataDxfId="1">
      <calculatedColumnFormula>IF(E15="","",IF(E15&lt;=$G$8, "Due Now", IF(E15-G8&lt;=500, "Due Soon", "Pending")))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8"/>
  <sheetViews>
    <sheetView showGridLines="0" tabSelected="1" workbookViewId="0">
      <selection activeCell="K17" sqref="K17"/>
    </sheetView>
  </sheetViews>
  <sheetFormatPr defaultRowHeight="16.5" x14ac:dyDescent="0.3"/>
  <cols>
    <col min="1" max="1" width="3.28515625" style="1" customWidth="1"/>
    <col min="2" max="2" width="25.7109375" style="1" customWidth="1"/>
    <col min="3" max="7" width="22.7109375" style="1" customWidth="1"/>
    <col min="8" max="16384" width="9.140625" style="1"/>
  </cols>
  <sheetData>
    <row r="2" spans="2:7" ht="37.5" customHeight="1" x14ac:dyDescent="0.3">
      <c r="B2" s="12" t="s">
        <v>0</v>
      </c>
      <c r="C2" s="12"/>
      <c r="D2" s="12"/>
      <c r="E2" s="12"/>
      <c r="F2" s="12"/>
      <c r="G2" s="12"/>
    </row>
    <row r="3" spans="2:7" x14ac:dyDescent="0.3">
      <c r="B3" s="2"/>
      <c r="C3" s="2"/>
      <c r="D3" s="2"/>
      <c r="E3" s="2"/>
      <c r="F3" s="2"/>
      <c r="G3" s="2"/>
    </row>
    <row r="4" spans="2:7" ht="17.25" x14ac:dyDescent="0.3">
      <c r="B4" s="3" t="s">
        <v>18</v>
      </c>
      <c r="C4" s="2"/>
      <c r="D4" s="2"/>
      <c r="E4" s="2"/>
      <c r="F4" s="2"/>
      <c r="G4" s="2"/>
    </row>
    <row r="5" spans="2:7" x14ac:dyDescent="0.3">
      <c r="B5" s="2"/>
      <c r="C5" s="2"/>
      <c r="D5" s="2"/>
      <c r="E5" s="2"/>
      <c r="F5" s="2"/>
      <c r="G5" s="2"/>
    </row>
    <row r="6" spans="2:7" s="5" customFormat="1" ht="24.95" customHeight="1" x14ac:dyDescent="0.25">
      <c r="B6" s="4" t="s">
        <v>19</v>
      </c>
      <c r="C6" s="10" t="s">
        <v>1</v>
      </c>
      <c r="D6" s="4" t="s">
        <v>23</v>
      </c>
      <c r="E6" s="10" t="s">
        <v>2</v>
      </c>
      <c r="F6" s="19" t="s">
        <v>22</v>
      </c>
      <c r="G6" s="10">
        <v>2022</v>
      </c>
    </row>
    <row r="7" spans="2:7" s="5" customFormat="1" ht="9.9499999999999993" customHeight="1" x14ac:dyDescent="0.25">
      <c r="B7" s="4"/>
      <c r="C7" s="4"/>
      <c r="D7" s="4"/>
      <c r="E7" s="4"/>
      <c r="F7" s="4"/>
      <c r="G7" s="4"/>
    </row>
    <row r="8" spans="2:7" s="5" customFormat="1" ht="33" customHeight="1" x14ac:dyDescent="0.25">
      <c r="B8" s="4" t="s">
        <v>20</v>
      </c>
      <c r="C8" s="10" t="s">
        <v>3</v>
      </c>
      <c r="D8" s="4" t="s">
        <v>24</v>
      </c>
      <c r="E8" s="10" t="s">
        <v>4</v>
      </c>
      <c r="F8" s="19" t="s">
        <v>26</v>
      </c>
      <c r="G8" s="10">
        <v>25000</v>
      </c>
    </row>
    <row r="9" spans="2:7" s="5" customFormat="1" ht="9.9499999999999993" customHeight="1" x14ac:dyDescent="0.25">
      <c r="B9" s="4"/>
      <c r="C9" s="4"/>
      <c r="D9" s="4"/>
      <c r="E9" s="4"/>
      <c r="F9" s="4"/>
      <c r="G9" s="4"/>
    </row>
    <row r="10" spans="2:7" s="5" customFormat="1" ht="24.95" customHeight="1" x14ac:dyDescent="0.25">
      <c r="B10" s="4" t="s">
        <v>21</v>
      </c>
      <c r="C10" s="11">
        <v>45627</v>
      </c>
      <c r="D10" s="7"/>
      <c r="E10" s="7"/>
      <c r="F10" s="7"/>
      <c r="G10" s="7"/>
    </row>
    <row r="11" spans="2:7" ht="27.75" customHeight="1" x14ac:dyDescent="0.3">
      <c r="B11" s="2"/>
      <c r="C11" s="2"/>
      <c r="D11" s="2"/>
      <c r="E11" s="2"/>
      <c r="F11" s="2"/>
      <c r="G11" s="2"/>
    </row>
    <row r="12" spans="2:7" ht="17.25" x14ac:dyDescent="0.3">
      <c r="B12" s="3" t="s">
        <v>25</v>
      </c>
      <c r="C12" s="2"/>
      <c r="D12" s="2"/>
      <c r="E12" s="2"/>
      <c r="F12" s="2"/>
      <c r="G12" s="2"/>
    </row>
    <row r="13" spans="2:7" x14ac:dyDescent="0.3">
      <c r="B13" s="2"/>
      <c r="C13" s="2"/>
      <c r="D13" s="2"/>
      <c r="E13" s="2"/>
      <c r="F13" s="2"/>
      <c r="G13" s="2"/>
    </row>
    <row r="14" spans="2:7" ht="30" customHeight="1" x14ac:dyDescent="0.3">
      <c r="B14" s="8" t="s">
        <v>5</v>
      </c>
      <c r="C14" s="8" t="s">
        <v>6</v>
      </c>
      <c r="D14" s="8" t="s">
        <v>7</v>
      </c>
      <c r="E14" s="8" t="s">
        <v>8</v>
      </c>
      <c r="F14" s="8" t="s">
        <v>9</v>
      </c>
      <c r="G14" s="8" t="s">
        <v>10</v>
      </c>
    </row>
    <row r="15" spans="2:7" ht="30" customHeight="1" x14ac:dyDescent="0.3">
      <c r="B15" s="4" t="s">
        <v>11</v>
      </c>
      <c r="C15" s="9">
        <v>5000</v>
      </c>
      <c r="D15" s="9">
        <v>20000</v>
      </c>
      <c r="E15" s="16">
        <f>IF(C15="","",C15+D15)</f>
        <v>25000</v>
      </c>
      <c r="F15" s="6">
        <v>45689</v>
      </c>
      <c r="G15" s="4" t="str">
        <f t="shared" ref="G15:G20" si="0">IF(E15="","",IF(E15&lt;=$G$8, "Due Now", IF(E15-G8&lt;=500, "Due Soon", "Pending")))</f>
        <v>Due Now</v>
      </c>
    </row>
    <row r="16" spans="2:7" ht="30" customHeight="1" x14ac:dyDescent="0.3">
      <c r="B16" s="4" t="s">
        <v>12</v>
      </c>
      <c r="C16" s="9">
        <v>6000</v>
      </c>
      <c r="D16" s="9">
        <v>25500</v>
      </c>
      <c r="E16" s="16">
        <f t="shared" ref="E16:E36" si="1">IF(C16="","",C16+D16)</f>
        <v>31500</v>
      </c>
      <c r="F16" s="6">
        <v>45672</v>
      </c>
      <c r="G16" s="4" t="str">
        <f t="shared" si="0"/>
        <v>Pending</v>
      </c>
    </row>
    <row r="17" spans="2:7" ht="30" customHeight="1" x14ac:dyDescent="0.3">
      <c r="B17" s="4" t="s">
        <v>13</v>
      </c>
      <c r="C17" s="9">
        <v>10000</v>
      </c>
      <c r="D17" s="9">
        <v>15000</v>
      </c>
      <c r="E17" s="16">
        <f t="shared" si="1"/>
        <v>25000</v>
      </c>
      <c r="F17" s="6">
        <v>45689</v>
      </c>
      <c r="G17" s="4" t="str">
        <f t="shared" si="0"/>
        <v>Due Now</v>
      </c>
    </row>
    <row r="18" spans="2:7" ht="30" customHeight="1" x14ac:dyDescent="0.3">
      <c r="B18" s="4" t="s">
        <v>14</v>
      </c>
      <c r="C18" s="4" t="s">
        <v>15</v>
      </c>
      <c r="D18" s="6">
        <v>45301</v>
      </c>
      <c r="E18" s="17">
        <f>EDATE(D18,12)</f>
        <v>45667</v>
      </c>
      <c r="F18" s="6">
        <v>45667</v>
      </c>
      <c r="G18" s="4" t="str">
        <f t="shared" si="0"/>
        <v>Pending</v>
      </c>
    </row>
    <row r="19" spans="2:7" ht="30" customHeight="1" x14ac:dyDescent="0.3">
      <c r="B19" s="4" t="s">
        <v>16</v>
      </c>
      <c r="C19" s="9">
        <v>15000</v>
      </c>
      <c r="D19" s="9">
        <v>15000</v>
      </c>
      <c r="E19" s="16">
        <f t="shared" si="1"/>
        <v>30000</v>
      </c>
      <c r="F19" s="6">
        <v>45839</v>
      </c>
      <c r="G19" s="4" t="str">
        <f t="shared" si="0"/>
        <v>Pending</v>
      </c>
    </row>
    <row r="20" spans="2:7" ht="30" customHeight="1" x14ac:dyDescent="0.3">
      <c r="B20" s="4" t="s">
        <v>17</v>
      </c>
      <c r="C20" s="9">
        <v>30000</v>
      </c>
      <c r="D20" s="4">
        <v>0</v>
      </c>
      <c r="E20" s="16">
        <f t="shared" si="1"/>
        <v>30000</v>
      </c>
      <c r="F20" s="6">
        <v>46023</v>
      </c>
      <c r="G20" s="4" t="str">
        <f t="shared" si="0"/>
        <v>Pending</v>
      </c>
    </row>
    <row r="21" spans="2:7" ht="30" customHeight="1" x14ac:dyDescent="0.3">
      <c r="B21" s="4"/>
      <c r="C21" s="15"/>
      <c r="D21" s="2"/>
      <c r="E21" s="18"/>
      <c r="F21" s="14"/>
      <c r="G21" s="13" t="str">
        <f t="shared" ref="G21:G25" si="2">IF(E21="","",IF(E21&lt;=$G$8, "Due Now", IF(E21-G14&lt;=500, "Due Soon", "Pending")))</f>
        <v/>
      </c>
    </row>
    <row r="22" spans="2:7" ht="30" customHeight="1" x14ac:dyDescent="0.3">
      <c r="B22" s="4"/>
      <c r="C22" s="15"/>
      <c r="D22" s="2"/>
      <c r="E22" s="18"/>
      <c r="F22" s="14"/>
      <c r="G22" s="13" t="str">
        <f t="shared" si="2"/>
        <v/>
      </c>
    </row>
    <row r="23" spans="2:7" ht="30" customHeight="1" x14ac:dyDescent="0.3">
      <c r="B23" s="4"/>
      <c r="C23" s="15"/>
      <c r="D23" s="2"/>
      <c r="E23" s="18"/>
      <c r="F23" s="14"/>
      <c r="G23" s="13" t="str">
        <f t="shared" si="2"/>
        <v/>
      </c>
    </row>
    <row r="24" spans="2:7" ht="30" customHeight="1" x14ac:dyDescent="0.3">
      <c r="B24" s="4"/>
      <c r="C24" s="15"/>
      <c r="D24" s="2"/>
      <c r="E24" s="18"/>
      <c r="F24" s="14"/>
      <c r="G24" s="13" t="str">
        <f t="shared" si="2"/>
        <v/>
      </c>
    </row>
    <row r="25" spans="2:7" ht="30" customHeight="1" x14ac:dyDescent="0.3">
      <c r="B25" s="4"/>
      <c r="C25" s="15"/>
      <c r="D25" s="2"/>
      <c r="E25" s="18"/>
      <c r="F25" s="14"/>
      <c r="G25" s="13" t="str">
        <f t="shared" si="2"/>
        <v/>
      </c>
    </row>
    <row r="26" spans="2:7" ht="30" customHeight="1" x14ac:dyDescent="0.3">
      <c r="B26" s="4"/>
      <c r="C26" s="15"/>
      <c r="D26" s="2"/>
      <c r="E26" s="18"/>
      <c r="F26" s="14"/>
      <c r="G26" s="13" t="str">
        <f t="shared" ref="G26:G28" si="3">IF(E26="","",IF(E26&lt;=$G$8, "Due Now", IF(E26-G19&lt;=500, "Due Soon", "Pending")))</f>
        <v/>
      </c>
    </row>
    <row r="27" spans="2:7" ht="30" customHeight="1" x14ac:dyDescent="0.3">
      <c r="B27" s="4"/>
      <c r="C27" s="15"/>
      <c r="D27" s="2"/>
      <c r="E27" s="18"/>
      <c r="F27" s="14"/>
      <c r="G27" s="13" t="str">
        <f t="shared" si="3"/>
        <v/>
      </c>
    </row>
    <row r="28" spans="2:7" ht="30" customHeight="1" x14ac:dyDescent="0.3">
      <c r="B28" s="4"/>
      <c r="C28" s="15"/>
      <c r="D28" s="2"/>
      <c r="E28" s="18"/>
      <c r="F28" s="14"/>
      <c r="G28" s="13" t="str">
        <f t="shared" si="3"/>
        <v/>
      </c>
    </row>
    <row r="29" spans="2:7" ht="30" customHeight="1" x14ac:dyDescent="0.3">
      <c r="B29" s="4"/>
      <c r="C29" s="15"/>
      <c r="D29" s="2"/>
      <c r="E29" s="18"/>
      <c r="F29" s="14"/>
      <c r="G29" s="13" t="str">
        <f>IF(E29="","",IF(E29&lt;=$G$8, "Due Now", IF(E29-G19&lt;=500, "Due Soon", "Pending")))</f>
        <v/>
      </c>
    </row>
    <row r="30" spans="2:7" ht="30" customHeight="1" x14ac:dyDescent="0.3">
      <c r="B30" s="4"/>
      <c r="C30" s="15"/>
      <c r="D30" s="2"/>
      <c r="E30" s="18"/>
      <c r="F30" s="14"/>
      <c r="G30" s="13" t="str">
        <f>IF(E30="","",IF(E30&lt;=$G$8, "Due Now", IF(E30-G20&lt;=500, "Due Soon", "Pending")))</f>
        <v/>
      </c>
    </row>
    <row r="31" spans="2:7" ht="30" customHeight="1" x14ac:dyDescent="0.3">
      <c r="B31" s="4"/>
      <c r="C31" s="15"/>
      <c r="D31" s="2"/>
      <c r="E31" s="18"/>
      <c r="F31" s="14"/>
      <c r="G31" s="13" t="str">
        <f>IF(E31="","",IF(E31&lt;=$G$8, "Due Now", IF(E31-G21&lt;=500, "Due Soon", "Pending")))</f>
        <v/>
      </c>
    </row>
    <row r="32" spans="2:7" ht="30" customHeight="1" x14ac:dyDescent="0.3">
      <c r="B32" s="4"/>
      <c r="C32" s="15"/>
      <c r="D32" s="2"/>
      <c r="E32" s="18"/>
      <c r="F32" s="14"/>
      <c r="G32" s="4" t="str">
        <f>IF(E32="","",IF(E32&lt;=$G$8, "Due Now", IF(E32-G14&lt;=500, "Due Soon", "Pending")))</f>
        <v/>
      </c>
    </row>
    <row r="33" spans="2:7" ht="30" customHeight="1" x14ac:dyDescent="0.3">
      <c r="B33" s="4"/>
      <c r="C33" s="15"/>
      <c r="D33" s="2"/>
      <c r="E33" s="18"/>
      <c r="F33" s="14"/>
      <c r="G33" s="4" t="str">
        <f>IF(E33="","",IF(E33&lt;=$G$8, "Due Now", IF(E33-G15&lt;=500, "Due Soon", "Pending")))</f>
        <v/>
      </c>
    </row>
    <row r="34" spans="2:7" ht="30" customHeight="1" x14ac:dyDescent="0.3">
      <c r="B34" s="4"/>
      <c r="C34" s="15"/>
      <c r="D34" s="2"/>
      <c r="E34" s="18"/>
      <c r="F34" s="14"/>
      <c r="G34" s="4" t="str">
        <f>IF(E34="","",IF(E34&lt;=$G$8, "Due Now", IF(E34-G16&lt;=500, "Due Soon", "Pending")))</f>
        <v/>
      </c>
    </row>
    <row r="35" spans="2:7" ht="30" customHeight="1" x14ac:dyDescent="0.3">
      <c r="B35" s="2"/>
      <c r="C35" s="2"/>
      <c r="D35" s="2"/>
      <c r="E35" s="16" t="str">
        <f t="shared" si="1"/>
        <v/>
      </c>
      <c r="F35" s="14"/>
      <c r="G35" s="4" t="str">
        <f>IF(E35="","",IF(E35&lt;=$G$8, "Due Now", IF(E35-G17&lt;=500, "Due Soon", "Pending")))</f>
        <v/>
      </c>
    </row>
    <row r="36" spans="2:7" ht="30" customHeight="1" x14ac:dyDescent="0.3">
      <c r="B36" s="2"/>
      <c r="C36" s="2"/>
      <c r="D36" s="2"/>
      <c r="E36" s="16" t="str">
        <f t="shared" si="1"/>
        <v/>
      </c>
      <c r="F36" s="14"/>
      <c r="G36" s="4" t="str">
        <f>IF(E36="","",IF(E36&lt;=$G$8, "Due Now", IF(E36-G18&lt;=500, "Due Soon", "Pending")))</f>
        <v/>
      </c>
    </row>
    <row r="37" spans="2:7" ht="17.25" thickBot="1" x14ac:dyDescent="0.35"/>
    <row r="38" spans="2:7" x14ac:dyDescent="0.3">
      <c r="B38" s="20"/>
      <c r="C38" s="20"/>
      <c r="D38" s="20"/>
      <c r="E38" s="20"/>
      <c r="F38" s="20"/>
      <c r="G38" s="20"/>
    </row>
  </sheetData>
  <mergeCells count="1">
    <mergeCell ref="B2:G2"/>
  </mergeCells>
  <conditionalFormatting sqref="G15:G36">
    <cfRule type="containsText" dxfId="0" priority="1" operator="containsText" text="Pending">
      <formula>NOT(ISERROR(SEARCH("Pending",G15)))</formula>
    </cfRule>
  </conditionalFormatting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2025-01-31T13:10:21Z</cp:lastPrinted>
  <dcterms:created xsi:type="dcterms:W3CDTF">2025-01-31T12:54:09Z</dcterms:created>
  <dcterms:modified xsi:type="dcterms:W3CDTF">2025-01-31T13:10:51Z</dcterms:modified>
</cp:coreProperties>
</file>