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8595"/>
  </bookViews>
  <sheets>
    <sheet name="Gas Mileage Log" sheetId="1" r:id="rId1"/>
  </sheets>
  <definedNames>
    <definedName name="AverageCostGallon">'Gas Mileage Log'!$D$5</definedName>
    <definedName name="AverageCostMile">'Gas Mileage Log'!$F$5</definedName>
    <definedName name="AverageMPG">'Gas Mileage Log'!$E$5</definedName>
    <definedName name="TripMiles">'Gas Mileage Log'!$H$4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G24" i="1"/>
  <c r="H24" i="1"/>
  <c r="F23" i="1"/>
  <c r="G23" i="1"/>
  <c r="H23" i="1"/>
  <c r="F22" i="1"/>
  <c r="G22" i="1"/>
  <c r="H22" i="1"/>
  <c r="F21" i="1"/>
  <c r="G21" i="1"/>
  <c r="H21" i="1"/>
  <c r="F20" i="1"/>
  <c r="G20" i="1"/>
  <c r="H20" i="1"/>
  <c r="F19" i="1"/>
  <c r="G19" i="1"/>
  <c r="H19" i="1"/>
  <c r="F18" i="1"/>
  <c r="G18" i="1"/>
  <c r="H18" i="1"/>
  <c r="H16" i="1"/>
  <c r="G16" i="1"/>
  <c r="F16" i="1"/>
  <c r="H15" i="1"/>
  <c r="G15" i="1"/>
  <c r="F15" i="1"/>
  <c r="H14" i="1"/>
  <c r="G14" i="1"/>
  <c r="F14" i="1"/>
  <c r="H13" i="1"/>
  <c r="G13" i="1"/>
  <c r="F13" i="1"/>
  <c r="H12" i="1"/>
  <c r="G12" i="1"/>
  <c r="F12" i="1"/>
  <c r="H10" i="1"/>
  <c r="G10" i="1"/>
  <c r="F10" i="1"/>
  <c r="H9" i="1"/>
  <c r="G9" i="1"/>
  <c r="F9" i="1"/>
  <c r="H8" i="1"/>
  <c r="G8" i="1"/>
  <c r="F8" i="1"/>
  <c r="C5" i="1"/>
  <c r="B5" i="1"/>
  <c r="D5" i="1" l="1"/>
  <c r="F5" i="1"/>
  <c r="E5" i="1"/>
  <c r="H5" i="1" l="1"/>
</calcChain>
</file>

<file path=xl/sharedStrings.xml><?xml version="1.0" encoding="utf-8"?>
<sst xmlns="http://schemas.openxmlformats.org/spreadsheetml/2006/main" count="21" uniqueCount="16">
  <si>
    <t>Remember to reset your trip meter each time you get gas!</t>
  </si>
  <si>
    <t>Averages</t>
  </si>
  <si>
    <t>Trip Estimator Tool</t>
  </si>
  <si>
    <t>Gallons</t>
  </si>
  <si>
    <t>Cost</t>
  </si>
  <si>
    <t>Cost/Gallon</t>
  </si>
  <si>
    <t>MPG</t>
  </si>
  <si>
    <t>Cost/Mile</t>
  </si>
  <si>
    <t>Trip Miles:</t>
  </si>
  <si>
    <t>Trip Cost:</t>
  </si>
  <si>
    <t>Date</t>
  </si>
  <si>
    <t>Trip Meter</t>
  </si>
  <si>
    <t>Total Gallons</t>
  </si>
  <si>
    <t>Total Fuel Cost</t>
  </si>
  <si>
    <t>Miles/Gallon</t>
  </si>
  <si>
    <t>Gas Mileage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</si>
</sst>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 tint="0.24994659260841701"/>
      <name val="Calibri Light"/>
      <family val="2"/>
      <scheme val="major"/>
    </font>
    <font>
      <sz val="11"/>
      <color theme="1" tint="0.1499679555650502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b/>
      <sz val="15"/>
      <name val="Calibri"/>
      <family val="2"/>
      <scheme val="minor"/>
    </font>
    <font>
      <sz val="11"/>
      <name val="Calibri Light"/>
      <family val="2"/>
      <scheme val="major"/>
    </font>
    <font>
      <b/>
      <sz val="11"/>
      <name val="Calibri"/>
      <family val="2"/>
      <scheme val="minor"/>
    </font>
    <font>
      <b/>
      <sz val="13"/>
      <name val="Calibri"/>
      <family val="2"/>
      <scheme val="minor"/>
    </font>
    <font>
      <sz val="28"/>
      <name val="Calibri"/>
      <family val="2"/>
      <scheme val="minor"/>
    </font>
    <font>
      <sz val="28"/>
      <name val="3ds"/>
      <family val="3"/>
    </font>
    <font>
      <sz val="12"/>
      <name val="Calibri"/>
      <family val="2"/>
      <scheme val="minor"/>
    </font>
    <font>
      <sz val="11"/>
      <name val="Arial"/>
      <family val="2"/>
    </font>
    <font>
      <sz val="11"/>
      <color theme="4" tint="-0.499984740745262"/>
      <name val="Arial"/>
      <family val="2"/>
    </font>
    <font>
      <sz val="12"/>
      <color theme="4" tint="-0.49998474074526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theme="1" tint="0.14996795556505021"/>
      </left>
      <right/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n">
        <color theme="0" tint="-0.34998626667073579"/>
      </top>
      <bottom style="thick">
        <color theme="0"/>
      </bottom>
      <diagonal/>
    </border>
  </borders>
  <cellStyleXfs count="17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0" borderId="5" applyNumberFormat="0" applyFont="0" applyFill="0" applyAlignment="0">
      <alignment horizontal="center"/>
    </xf>
    <xf numFmtId="0" fontId="9" fillId="5" borderId="5" applyNumberFormat="0">
      <alignment horizontal="left" vertical="center" indent="2"/>
    </xf>
    <xf numFmtId="14" fontId="10" fillId="4" borderId="0" applyFont="0" applyFill="0" applyBorder="0" applyAlignment="0">
      <alignment horizontal="right" vertical="center" indent="2"/>
    </xf>
  </cellStyleXfs>
  <cellXfs count="37">
    <xf numFmtId="0" fontId="0" fillId="0" borderId="0" xfId="0"/>
    <xf numFmtId="0" fontId="11" fillId="0" borderId="0" xfId="0" applyFont="1" applyFill="1" applyAlignment="1">
      <alignment horizontal="right" vertical="center" indent="2"/>
    </xf>
    <xf numFmtId="43" fontId="11" fillId="0" borderId="0" xfId="1" applyFont="1" applyFill="1" applyBorder="1" applyAlignment="1">
      <alignment horizontal="center" vertical="center"/>
    </xf>
    <xf numFmtId="44" fontId="11" fillId="0" borderId="0" xfId="3" applyFont="1" applyFill="1" applyBorder="1" applyAlignment="1">
      <alignment horizontal="center" vertical="center"/>
    </xf>
    <xf numFmtId="43" fontId="11" fillId="0" borderId="0" xfId="1" applyFont="1" applyFill="1" applyBorder="1" applyAlignment="1">
      <alignment vertical="center"/>
    </xf>
    <xf numFmtId="44" fontId="11" fillId="0" borderId="0" xfId="3" applyFont="1" applyFill="1" applyBorder="1" applyAlignment="1">
      <alignment vertical="center"/>
    </xf>
    <xf numFmtId="43" fontId="11" fillId="0" borderId="0" xfId="1" applyFont="1" applyFill="1" applyBorder="1" applyAlignment="1">
      <alignment horizontal="left" vertical="center"/>
    </xf>
    <xf numFmtId="0" fontId="18" fillId="0" borderId="0" xfId="5" applyFont="1" applyFill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9" fillId="0" borderId="0" xfId="6" applyFont="1" applyFill="1" applyBorder="1" applyAlignment="1"/>
    <xf numFmtId="2" fontId="15" fillId="0" borderId="0" xfId="8" applyNumberFormat="1" applyFont="1" applyFill="1" applyBorder="1" applyAlignment="1">
      <alignment horizontal="center" vertical="center"/>
    </xf>
    <xf numFmtId="164" fontId="15" fillId="0" borderId="0" xfId="8" applyNumberFormat="1" applyFont="1" applyFill="1" applyBorder="1" applyAlignment="1">
      <alignment horizontal="center" vertical="center"/>
    </xf>
    <xf numFmtId="0" fontId="16" fillId="0" borderId="0" xfId="7" applyFont="1" applyFill="1" applyBorder="1" applyAlignment="1">
      <alignment horizontal="center" vertical="center"/>
    </xf>
    <xf numFmtId="44" fontId="17" fillId="0" borderId="0" xfId="3" applyFont="1" applyFill="1" applyBorder="1" applyAlignment="1">
      <alignment horizontal="center" vertical="center"/>
    </xf>
    <xf numFmtId="0" fontId="14" fillId="0" borderId="0" xfId="15" applyFont="1" applyFill="1" applyBorder="1" applyAlignment="1">
      <alignment vertical="center"/>
    </xf>
    <xf numFmtId="164" fontId="11" fillId="0" borderId="0" xfId="4" applyNumberFormat="1" applyFont="1" applyFill="1" applyBorder="1" applyAlignment="1">
      <alignment horizontal="left" vertical="center"/>
    </xf>
    <xf numFmtId="0" fontId="12" fillId="0" borderId="0" xfId="10" applyFont="1" applyFill="1" applyAlignment="1">
      <alignment vertical="center"/>
    </xf>
    <xf numFmtId="0" fontId="13" fillId="0" borderId="0" xfId="6" applyFont="1" applyFill="1" applyBorder="1" applyAlignment="1">
      <alignment horizontal="left"/>
    </xf>
    <xf numFmtId="41" fontId="11" fillId="0" borderId="0" xfId="2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14" fontId="11" fillId="0" borderId="0" xfId="16" applyFont="1" applyFill="1" applyBorder="1" applyAlignment="1">
      <alignment vertical="center"/>
    </xf>
    <xf numFmtId="41" fontId="11" fillId="0" borderId="0" xfId="2" applyFont="1" applyFill="1" applyBorder="1" applyAlignment="1">
      <alignment vertical="center"/>
    </xf>
    <xf numFmtId="14" fontId="11" fillId="0" borderId="0" xfId="16" applyFont="1" applyFill="1" applyAlignment="1">
      <alignment vertical="center"/>
    </xf>
    <xf numFmtId="0" fontId="11" fillId="0" borderId="0" xfId="9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0" fontId="20" fillId="0" borderId="8" xfId="15" applyFont="1" applyFill="1" applyBorder="1" applyAlignment="1">
      <alignment vertical="center"/>
    </xf>
    <xf numFmtId="0" fontId="20" fillId="0" borderId="10" xfId="15" applyFont="1" applyFill="1" applyBorder="1" applyAlignment="1">
      <alignment vertical="center"/>
    </xf>
    <xf numFmtId="0" fontId="21" fillId="6" borderId="6" xfId="14" applyFont="1" applyFill="1" applyBorder="1" applyAlignment="1">
      <alignment horizontal="center" vertical="center"/>
    </xf>
    <xf numFmtId="0" fontId="21" fillId="6" borderId="6" xfId="13" applyFont="1" applyFill="1" applyBorder="1" applyAlignment="1">
      <alignment horizontal="center" vertical="center"/>
    </xf>
    <xf numFmtId="0" fontId="21" fillId="6" borderId="6" xfId="12" applyFont="1" applyFill="1" applyBorder="1" applyAlignment="1">
      <alignment horizontal="center" vertical="center"/>
    </xf>
    <xf numFmtId="2" fontId="22" fillId="6" borderId="7" xfId="8" applyNumberFormat="1" applyFont="1" applyFill="1" applyBorder="1" applyAlignment="1">
      <alignment horizontal="center" vertical="center"/>
    </xf>
    <xf numFmtId="164" fontId="22" fillId="6" borderId="7" xfId="8" applyNumberFormat="1" applyFont="1" applyFill="1" applyBorder="1" applyAlignment="1">
      <alignment horizontal="center" vertical="center"/>
    </xf>
    <xf numFmtId="0" fontId="22" fillId="6" borderId="7" xfId="7" applyFont="1" applyFill="1" applyBorder="1" applyAlignment="1">
      <alignment horizontal="center" vertical="center"/>
    </xf>
    <xf numFmtId="164" fontId="22" fillId="6" borderId="7" xfId="3" applyNumberFormat="1" applyFont="1" applyFill="1" applyBorder="1" applyAlignment="1">
      <alignment horizontal="center" vertical="center"/>
    </xf>
    <xf numFmtId="0" fontId="22" fillId="6" borderId="9" xfId="11" applyFont="1" applyFill="1" applyBorder="1" applyAlignment="1">
      <alignment horizontal="left" vertical="center"/>
    </xf>
    <xf numFmtId="164" fontId="22" fillId="6" borderId="9" xfId="4" applyNumberFormat="1" applyFont="1" applyFill="1" applyBorder="1" applyAlignment="1">
      <alignment horizontal="left" vertical="center"/>
    </xf>
  </cellXfs>
  <cellStyles count="17">
    <cellStyle name="Accent1" xfId="12" builtinId="29"/>
    <cellStyle name="Accent2" xfId="13" builtinId="33"/>
    <cellStyle name="Comma" xfId="1" builtinId="3"/>
    <cellStyle name="Comma [0]" xfId="2" builtinId="6"/>
    <cellStyle name="Currency" xfId="3" builtinId="4"/>
    <cellStyle name="Currency [0]" xfId="4" builtinId="7"/>
    <cellStyle name="Date" xfId="16"/>
    <cellStyle name="Explanatory Text" xfId="10" builtinId="53"/>
    <cellStyle name="Heading 1" xfId="6" builtinId="16"/>
    <cellStyle name="Heading 2" xfId="7" builtinId="17"/>
    <cellStyle name="Heading 3" xfId="8" builtinId="18"/>
    <cellStyle name="Heading 4" xfId="9" builtinId="19"/>
    <cellStyle name="Left Border" xfId="14"/>
    <cellStyle name="Normal" xfId="0" builtinId="0"/>
    <cellStyle name="Title" xfId="5" builtinId="15"/>
    <cellStyle name="Total" xfId="11" builtinId="25"/>
    <cellStyle name="Trip" xfId="15"/>
  </cellStyles>
  <dxfs count="15"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</dxf>
    <dxf>
      <font>
        <color auto="1"/>
      </font>
      <fill>
        <patternFill>
          <bgColor theme="2" tint="-4.9989318521683403E-2"/>
        </patternFill>
      </fill>
    </dxf>
    <dxf>
      <font>
        <color auto="1"/>
      </font>
      <fill>
        <patternFill>
          <bgColor theme="2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  <border>
        <left style="thick">
          <color theme="1" tint="0.14996795556505021"/>
        </left>
        <right style="thick">
          <color theme="1" tint="0.14993743705557422"/>
        </right>
      </border>
    </dxf>
    <dxf>
      <font>
        <b val="0"/>
        <i val="0"/>
        <color auto="1"/>
      </font>
      <border>
        <left style="thick">
          <color theme="1" tint="0.24994659260841701"/>
        </left>
        <right style="thick">
          <color theme="1" tint="0.24994659260841701"/>
        </right>
        <top/>
        <bottom style="medium">
          <color theme="1" tint="0.24994659260841701"/>
        </bottom>
        <horizontal style="medium">
          <color theme="1" tint="0.24994659260841701"/>
        </horizontal>
      </border>
    </dxf>
  </dxfs>
  <tableStyles count="1" defaultTableStyle="TableStyleMedium2" defaultPivotStyle="PivotStyleLight16">
    <tableStyle name="Gas Mileage Tracker" pivot="0" count="5">
      <tableStyleElement type="wholeTable" dxfId="14"/>
      <tableStyleElement type="headerRow" dxfId="13"/>
      <tableStyleElement type="totalRow" dxfId="12"/>
      <tableStyleElement type="firstRowStripe" dxfId="11"/>
      <tableStyleElement type="secondRowStripe" dxfId="1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GasMileageTracker" displayName="GasMileageTracker" ref="B7:H24" headerRowDxfId="0" dataDxfId="4" totalsRowDxfId="9" totalsRowCellStyle="Normal">
  <autoFilter ref="B7:H24"/>
  <tableColumns count="7">
    <tableColumn id="1" name="Date" totalsRowLabel="Averages" dataDxfId="3" dataCellStyle="Date"/>
    <tableColumn id="2" name="Trip Meter" totalsRowFunction="average" dataDxfId="1"/>
    <tableColumn id="8" name="Total Gallons" totalsRowFunction="average" dataDxfId="2"/>
    <tableColumn id="3" name="Total Fuel Cost" totalsRowFunction="average" dataDxfId="8"/>
    <tableColumn id="9" name="Cost/Gallon" totalsRowFunction="average" dataDxfId="7">
      <calculatedColumnFormula>IFERROR(IF(AND(GasMileageTracker[[#This Row],[Trip Meter]]&lt;&gt;"", GasMileageTracker[[#This Row],[Total Gallons]]&lt;&gt;""),GasMileageTracker[[#This Row],[Total Fuel Cost]]/GasMileageTracker[[#This Row],[Total Gallons]],""),"")</calculatedColumnFormula>
    </tableColumn>
    <tableColumn id="7" name="Miles/Gallon" totalsRowFunction="average" dataDxfId="6">
      <calculatedColumnFormula>IFERROR(GasMileageTracker[[#This Row],[Trip Meter]]/GasMileageTracker[[#This Row],[Total Gallons]],"")</calculatedColumnFormula>
    </tableColumn>
    <tableColumn id="4" name="Cost/Mile" totalsRowFunction="average" dataDxfId="5">
      <calculatedColumnFormula>IFERROR(IF(AND(GasMileageTracker[[#This Row],[Total Fuel Cost]]&lt;&gt;"",GasMileageTracker[[#This Row],[Trip Meter]]&lt;&gt;""),GasMileageTracker[[#This Row],[Total Fuel Cost]]/GasMileageTracker[[#This Row],[Trip Meter]],""),"")</calculatedColumnFormula>
    </tableColumn>
  </tableColumns>
  <tableStyleInfo name="TableStyleLight4" showFirstColumn="0" showLastColumn="0" showRowStripes="1" showColumnStripes="0"/>
  <extLst>
    <ext xmlns:x14="http://schemas.microsoft.com/office/spreadsheetml/2009/9/main" uri="{504A1905-F514-4f6f-8877-14C23A59335A}">
      <x14:table altTextSummary="Enter Date, Trip Meter, Total Gallons, and Total Fuel Cost in this table. Cost per Gallon, Miles per Gallon, and Cost per Mil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4"/>
  <sheetViews>
    <sheetView showGridLines="0" tabSelected="1" zoomScale="89" zoomScaleNormal="89" workbookViewId="0">
      <selection activeCell="M8" sqref="M8"/>
    </sheetView>
  </sheetViews>
  <sheetFormatPr defaultRowHeight="15" x14ac:dyDescent="0.25"/>
  <cols>
    <col min="1" max="1" width="0.42578125" style="1" customWidth="1"/>
    <col min="2" max="6" width="12.7109375" style="1" customWidth="1"/>
    <col min="7" max="8" width="12.7109375" style="8" customWidth="1"/>
    <col min="9" max="9" width="2.7109375" style="1" customWidth="1"/>
    <col min="10" max="16384" width="9.140625" style="1"/>
  </cols>
  <sheetData>
    <row r="1" spans="2:8" ht="46.5" customHeight="1" x14ac:dyDescent="0.25">
      <c r="B1" s="7" t="s">
        <v>15</v>
      </c>
      <c r="C1" s="7"/>
      <c r="D1" s="7"/>
      <c r="E1" s="7"/>
    </row>
    <row r="2" spans="2:8" ht="20.25" customHeight="1" x14ac:dyDescent="0.25">
      <c r="B2" s="16" t="s">
        <v>0</v>
      </c>
      <c r="C2" s="16"/>
      <c r="D2" s="16"/>
      <c r="E2" s="16"/>
      <c r="F2" s="16"/>
      <c r="G2" s="16"/>
      <c r="H2" s="16"/>
    </row>
    <row r="3" spans="2:8" ht="20.25" thickBot="1" x14ac:dyDescent="0.35">
      <c r="B3" s="17" t="s">
        <v>1</v>
      </c>
      <c r="C3" s="17"/>
      <c r="D3" s="17"/>
      <c r="E3" s="17"/>
      <c r="F3" s="17"/>
      <c r="G3" s="9" t="s">
        <v>2</v>
      </c>
      <c r="H3" s="9"/>
    </row>
    <row r="4" spans="2:8" ht="24.95" customHeight="1" thickTop="1" thickBot="1" x14ac:dyDescent="0.3">
      <c r="B4" s="28" t="s">
        <v>3</v>
      </c>
      <c r="C4" s="29" t="s">
        <v>4</v>
      </c>
      <c r="D4" s="30" t="s">
        <v>5</v>
      </c>
      <c r="E4" s="29" t="s">
        <v>6</v>
      </c>
      <c r="F4" s="30" t="s">
        <v>7</v>
      </c>
      <c r="G4" s="26" t="s">
        <v>8</v>
      </c>
      <c r="H4" s="35">
        <v>1200</v>
      </c>
    </row>
    <row r="5" spans="2:8" ht="24.95" customHeight="1" thickTop="1" thickBot="1" x14ac:dyDescent="0.3">
      <c r="B5" s="31">
        <f>IFERROR(AVERAGE(GasMileageTracker[Total Gallons]),"0.00")</f>
        <v>10.333333333333334</v>
      </c>
      <c r="C5" s="32">
        <f>IFERROR(AVERAGE(GasMileageTracker[Total Fuel Cost]),0)</f>
        <v>45.966666666666669</v>
      </c>
      <c r="D5" s="32">
        <f>IFERROR(AVERAGE(GasMileageTracker[Cost/Gallon]),0)</f>
        <v>4.424722222222222</v>
      </c>
      <c r="E5" s="33">
        <f>IFERROR(AVERAGE(GasMileageTracker[Miles/Gallon]),0)</f>
        <v>20.302525252525253</v>
      </c>
      <c r="F5" s="34">
        <f>IFERROR(AVERAGE(GasMileageTracker[Cost/Mile]),0)</f>
        <v>0.21966845569955348</v>
      </c>
      <c r="G5" s="27" t="s">
        <v>9</v>
      </c>
      <c r="H5" s="36">
        <f>IFERROR(IF(AverageCostMile&lt;&gt;"",(TripMiles/AverageMPG)*AverageCostGallon,""),0)</f>
        <v>261.52740117913379</v>
      </c>
    </row>
    <row r="6" spans="2:8" ht="24.95" customHeight="1" thickTop="1" x14ac:dyDescent="0.25">
      <c r="B6" s="10"/>
      <c r="C6" s="11"/>
      <c r="D6" s="11"/>
      <c r="E6" s="12"/>
      <c r="F6" s="13"/>
      <c r="G6" s="14"/>
      <c r="H6" s="15"/>
    </row>
    <row r="7" spans="2:8" ht="27.75" customHeight="1" x14ac:dyDescent="0.25">
      <c r="B7" s="23" t="s">
        <v>10</v>
      </c>
      <c r="C7" s="24" t="s">
        <v>11</v>
      </c>
      <c r="D7" s="24" t="s">
        <v>12</v>
      </c>
      <c r="E7" s="24" t="s">
        <v>13</v>
      </c>
      <c r="F7" s="24" t="s">
        <v>5</v>
      </c>
      <c r="G7" s="25" t="s">
        <v>14</v>
      </c>
      <c r="H7" s="25" t="s">
        <v>7</v>
      </c>
    </row>
    <row r="8" spans="2:8" s="8" customFormat="1" ht="30" customHeight="1" x14ac:dyDescent="0.25">
      <c r="B8" s="20" t="s">
        <v>10</v>
      </c>
      <c r="C8" s="6">
        <v>221</v>
      </c>
      <c r="D8" s="18">
        <v>11</v>
      </c>
      <c r="E8" s="3">
        <v>55</v>
      </c>
      <c r="F8" s="5">
        <f>IFERROR(IF(AND(GasMileageTracker[[#This Row],[Trip Meter]]&lt;&gt;"", GasMileageTracker[[#This Row],[Total Gallons]]&lt;&gt;""),GasMileageTracker[[#This Row],[Total Fuel Cost]]/GasMileageTracker[[#This Row],[Total Gallons]],""),"")</f>
        <v>5</v>
      </c>
      <c r="G8" s="4">
        <f>IFERROR(GasMileageTracker[[#This Row],[Trip Meter]]/GasMileageTracker[[#This Row],[Total Gallons]],"")</f>
        <v>20.09090909090909</v>
      </c>
      <c r="H8" s="5">
        <f>IFERROR(IF(AND(GasMileageTracker[[#This Row],[Total Fuel Cost]]&lt;&gt;"",GasMileageTracker[[#This Row],[Trip Meter]]&lt;&gt;""),GasMileageTracker[[#This Row],[Total Fuel Cost]]/GasMileageTracker[[#This Row],[Trip Meter]],""),"")</f>
        <v>0.24886877828054299</v>
      </c>
    </row>
    <row r="9" spans="2:8" s="8" customFormat="1" ht="30" customHeight="1" x14ac:dyDescent="0.25">
      <c r="B9" s="20" t="s">
        <v>10</v>
      </c>
      <c r="C9" s="2">
        <v>219.8</v>
      </c>
      <c r="D9" s="21">
        <v>12</v>
      </c>
      <c r="E9" s="5">
        <v>50.12</v>
      </c>
      <c r="F9" s="5">
        <f>IFERROR(IF(AND(GasMileageTracker[[#This Row],[Trip Meter]]&lt;&gt;"", GasMileageTracker[[#This Row],[Total Gallons]]&lt;&gt;""),GasMileageTracker[[#This Row],[Total Fuel Cost]]/GasMileageTracker[[#This Row],[Total Gallons]],""),"")</f>
        <v>4.1766666666666667</v>
      </c>
      <c r="G9" s="4">
        <f>IFERROR(GasMileageTracker[[#This Row],[Trip Meter]]/GasMileageTracker[[#This Row],[Total Gallons]],"")</f>
        <v>18.316666666666666</v>
      </c>
      <c r="H9" s="5">
        <f>IFERROR(IF(AND(GasMileageTracker[[#This Row],[Total Fuel Cost]]&lt;&gt;"",GasMileageTracker[[#This Row],[Trip Meter]]&lt;&gt;""),GasMileageTracker[[#This Row],[Total Fuel Cost]]/GasMileageTracker[[#This Row],[Trip Meter]],""),"")</f>
        <v>0.22802547770700635</v>
      </c>
    </row>
    <row r="10" spans="2:8" s="8" customFormat="1" ht="30" customHeight="1" x14ac:dyDescent="0.25">
      <c r="B10" s="20" t="s">
        <v>10</v>
      </c>
      <c r="C10" s="2">
        <v>180</v>
      </c>
      <c r="D10" s="21">
        <v>8</v>
      </c>
      <c r="E10" s="5">
        <v>32.78</v>
      </c>
      <c r="F10" s="5">
        <f>IFERROR(IF(AND(GasMileageTracker[[#This Row],[Trip Meter]]&lt;&gt;"", GasMileageTracker[[#This Row],[Total Gallons]]&lt;&gt;""),GasMileageTracker[[#This Row],[Total Fuel Cost]]/GasMileageTracker[[#This Row],[Total Gallons]],""),"")</f>
        <v>4.0975000000000001</v>
      </c>
      <c r="G10" s="4">
        <f>IFERROR(GasMileageTracker[[#This Row],[Trip Meter]]/GasMileageTracker[[#This Row],[Total Gallons]],"")</f>
        <v>22.5</v>
      </c>
      <c r="H10" s="5">
        <f>IFERROR(IF(AND(GasMileageTracker[[#This Row],[Total Fuel Cost]]&lt;&gt;"",GasMileageTracker[[#This Row],[Trip Meter]]&lt;&gt;""),GasMileageTracker[[#This Row],[Total Fuel Cost]]/GasMileageTracker[[#This Row],[Trip Meter]],""),"")</f>
        <v>0.18211111111111111</v>
      </c>
    </row>
    <row r="11" spans="2:8" s="8" customFormat="1" ht="30" customHeight="1" x14ac:dyDescent="0.25">
      <c r="B11" s="20"/>
      <c r="C11" s="2"/>
      <c r="D11" s="21"/>
      <c r="E11" s="5"/>
      <c r="F11" s="5"/>
      <c r="G11" s="4"/>
      <c r="H11" s="5"/>
    </row>
    <row r="12" spans="2:8" s="8" customFormat="1" ht="30" customHeight="1" x14ac:dyDescent="0.25">
      <c r="B12" s="20"/>
      <c r="C12" s="2"/>
      <c r="D12" s="21"/>
      <c r="E12" s="5"/>
      <c r="F12" s="5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12" s="4" t="str">
        <f>IFERROR(GasMileageTracker[[#This Row],[Trip Meter]]/GasMileageTracker[[#This Row],[Total Gallons]],"")</f>
        <v/>
      </c>
      <c r="H12" s="5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13" spans="2:8" s="8" customFormat="1" ht="30" customHeight="1" x14ac:dyDescent="0.25">
      <c r="B13" s="20"/>
      <c r="C13" s="2"/>
      <c r="D13" s="21"/>
      <c r="E13" s="5"/>
      <c r="F13" s="5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13" s="4" t="str">
        <f>IFERROR(GasMileageTracker[[#This Row],[Trip Meter]]/GasMileageTracker[[#This Row],[Total Gallons]],"")</f>
        <v/>
      </c>
      <c r="H13" s="5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14" spans="2:8" s="8" customFormat="1" ht="30" customHeight="1" x14ac:dyDescent="0.25">
      <c r="B14" s="20"/>
      <c r="C14" s="2"/>
      <c r="D14" s="21"/>
      <c r="E14" s="5"/>
      <c r="F14" s="5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14" s="4" t="str">
        <f>IFERROR(GasMileageTracker[[#This Row],[Trip Meter]]/GasMileageTracker[[#This Row],[Total Gallons]],"")</f>
        <v/>
      </c>
      <c r="H14" s="5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15" spans="2:8" s="8" customFormat="1" ht="30" customHeight="1" x14ac:dyDescent="0.25">
      <c r="B15" s="20"/>
      <c r="C15" s="2"/>
      <c r="D15" s="21"/>
      <c r="E15" s="5"/>
      <c r="F15" s="5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15" s="4" t="str">
        <f>IFERROR(GasMileageTracker[[#This Row],[Trip Meter]]/GasMileageTracker[[#This Row],[Total Gallons]],"")</f>
        <v/>
      </c>
      <c r="H15" s="5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16" spans="2:8" s="8" customFormat="1" ht="30" customHeight="1" x14ac:dyDescent="0.25">
      <c r="B16" s="20"/>
      <c r="C16" s="2"/>
      <c r="D16" s="21"/>
      <c r="E16" s="5"/>
      <c r="F16" s="5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16" s="4" t="str">
        <f>IFERROR(GasMileageTracker[[#This Row],[Trip Meter]]/GasMileageTracker[[#This Row],[Total Gallons]],"")</f>
        <v/>
      </c>
      <c r="H16" s="5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17" spans="2:8" s="8" customFormat="1" ht="30" customHeight="1" x14ac:dyDescent="0.25">
      <c r="B17" s="20"/>
      <c r="C17" s="2"/>
      <c r="D17" s="21"/>
      <c r="E17" s="5"/>
      <c r="F17" s="5"/>
      <c r="G17" s="4"/>
      <c r="H17" s="5"/>
    </row>
    <row r="18" spans="2:8" ht="30" customHeight="1" x14ac:dyDescent="0.25">
      <c r="B18" s="22"/>
      <c r="C18" s="19"/>
      <c r="D18" s="8"/>
      <c r="E18" s="8"/>
      <c r="F18" s="8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18" s="8" t="str">
        <f>IFERROR(GasMileageTracker[[#This Row],[Trip Meter]]/GasMileageTracker[[#This Row],[Total Gallons]],"")</f>
        <v/>
      </c>
      <c r="H18" s="8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19" spans="2:8" ht="30" customHeight="1" x14ac:dyDescent="0.25">
      <c r="B19" s="22"/>
      <c r="C19" s="19"/>
      <c r="D19" s="8"/>
      <c r="E19" s="8"/>
      <c r="F19" s="8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19" s="8" t="str">
        <f>IFERROR(GasMileageTracker[[#This Row],[Trip Meter]]/GasMileageTracker[[#This Row],[Total Gallons]],"")</f>
        <v/>
      </c>
      <c r="H19" s="8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20" spans="2:8" ht="30" customHeight="1" x14ac:dyDescent="0.25">
      <c r="B20" s="22"/>
      <c r="C20" s="19"/>
      <c r="D20" s="8"/>
      <c r="E20" s="8"/>
      <c r="F20" s="8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20" s="8" t="str">
        <f>IFERROR(GasMileageTracker[[#This Row],[Trip Meter]]/GasMileageTracker[[#This Row],[Total Gallons]],"")</f>
        <v/>
      </c>
      <c r="H20" s="8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21" spans="2:8" ht="30" customHeight="1" x14ac:dyDescent="0.25">
      <c r="B21" s="22"/>
      <c r="C21" s="19"/>
      <c r="D21" s="8"/>
      <c r="E21" s="8"/>
      <c r="F21" s="8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21" s="8" t="str">
        <f>IFERROR(GasMileageTracker[[#This Row],[Trip Meter]]/GasMileageTracker[[#This Row],[Total Gallons]],"")</f>
        <v/>
      </c>
      <c r="H21" s="8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22" spans="2:8" ht="30" customHeight="1" x14ac:dyDescent="0.25">
      <c r="B22" s="22"/>
      <c r="C22" s="19"/>
      <c r="D22" s="8"/>
      <c r="E22" s="8"/>
      <c r="F22" s="8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22" s="8" t="str">
        <f>IFERROR(GasMileageTracker[[#This Row],[Trip Meter]]/GasMileageTracker[[#This Row],[Total Gallons]],"")</f>
        <v/>
      </c>
      <c r="H22" s="8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23" spans="2:8" ht="30" customHeight="1" x14ac:dyDescent="0.25">
      <c r="B23" s="22"/>
      <c r="C23" s="19"/>
      <c r="D23" s="8"/>
      <c r="E23" s="8"/>
      <c r="F23" s="8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23" s="8" t="str">
        <f>IFERROR(GasMileageTracker[[#This Row],[Trip Meter]]/GasMileageTracker[[#This Row],[Total Gallons]],"")</f>
        <v/>
      </c>
      <c r="H23" s="8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24" spans="2:8" ht="30" customHeight="1" x14ac:dyDescent="0.25">
      <c r="B24" s="22"/>
      <c r="C24" s="19"/>
      <c r="D24" s="8"/>
      <c r="E24" s="8"/>
      <c r="F24" s="8" t="str">
        <f>IFERROR(IF(AND(GasMileageTracker[[#This Row],[Trip Meter]]&lt;&gt;"", GasMileageTracker[[#This Row],[Total Gallons]]&lt;&gt;""),GasMileageTracker[[#This Row],[Total Fuel Cost]]/GasMileageTracker[[#This Row],[Total Gallons]],""),"")</f>
        <v/>
      </c>
      <c r="G24" s="8" t="str">
        <f>IFERROR(GasMileageTracker[[#This Row],[Trip Meter]]/GasMileageTracker[[#This Row],[Total Gallons]],"")</f>
        <v/>
      </c>
      <c r="H24" s="8" t="str">
        <f>IFERROR(IF(AND(GasMileageTracker[[#This Row],[Total Fuel Cost]]&lt;&gt;"",GasMileageTracker[[#This Row],[Trip Meter]]&lt;&gt;""),GasMileageTracker[[#This Row],[Total Fuel Cost]]/GasMileageTracker[[#This Row],[Trip Meter]],""),"")</f>
        <v/>
      </c>
    </row>
    <row r="25" spans="2:8" ht="30" customHeight="1" x14ac:dyDescent="0.25">
      <c r="C25" s="19"/>
    </row>
    <row r="26" spans="2:8" ht="30" customHeight="1" x14ac:dyDescent="0.25">
      <c r="C26" s="19"/>
    </row>
    <row r="27" spans="2:8" ht="30" customHeight="1" x14ac:dyDescent="0.25">
      <c r="C27" s="19"/>
    </row>
    <row r="28" spans="2:8" ht="30" customHeight="1" x14ac:dyDescent="0.25">
      <c r="C28" s="19"/>
    </row>
    <row r="29" spans="2:8" ht="30" customHeight="1" x14ac:dyDescent="0.25">
      <c r="C29" s="19"/>
    </row>
    <row r="30" spans="2:8" ht="30" customHeight="1" x14ac:dyDescent="0.25">
      <c r="C30" s="19"/>
    </row>
    <row r="31" spans="2:8" ht="30" customHeight="1" x14ac:dyDescent="0.25">
      <c r="C31" s="19"/>
    </row>
    <row r="32" spans="2:8" ht="30" customHeight="1" x14ac:dyDescent="0.25">
      <c r="C32" s="19"/>
    </row>
    <row r="33" spans="3:3" ht="30" customHeight="1" x14ac:dyDescent="0.25">
      <c r="C33" s="19"/>
    </row>
    <row r="34" spans="3:3" ht="30" customHeight="1" x14ac:dyDescent="0.25"/>
    <row r="35" spans="3:3" ht="30" customHeight="1" x14ac:dyDescent="0.25"/>
    <row r="36" spans="3:3" ht="30" customHeight="1" x14ac:dyDescent="0.25"/>
    <row r="37" spans="3:3" ht="30" customHeight="1" x14ac:dyDescent="0.25"/>
    <row r="38" spans="3:3" ht="30" customHeight="1" x14ac:dyDescent="0.25"/>
    <row r="39" spans="3:3" ht="30" customHeight="1" x14ac:dyDescent="0.25"/>
    <row r="40" spans="3:3" ht="30" customHeight="1" x14ac:dyDescent="0.25"/>
    <row r="41" spans="3:3" ht="30" customHeight="1" x14ac:dyDescent="0.25"/>
    <row r="42" spans="3:3" ht="30" customHeight="1" x14ac:dyDescent="0.25"/>
    <row r="43" spans="3:3" ht="30" customHeight="1" x14ac:dyDescent="0.25"/>
    <row r="44" spans="3:3" ht="30" customHeight="1" x14ac:dyDescent="0.25"/>
    <row r="45" spans="3:3" ht="30" customHeight="1" x14ac:dyDescent="0.25"/>
    <row r="46" spans="3:3" ht="30" customHeight="1" x14ac:dyDescent="0.25"/>
    <row r="47" spans="3:3" ht="30" customHeight="1" x14ac:dyDescent="0.25"/>
    <row r="48" spans="3:3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</sheetData>
  <mergeCells count="4">
    <mergeCell ref="B1:E1"/>
    <mergeCell ref="B2:H2"/>
    <mergeCell ref="B3:F3"/>
    <mergeCell ref="G3:H3"/>
  </mergeCells>
  <dataValidations count="25">
    <dataValidation allowBlank="1" showInputMessage="1" showErrorMessage="1" prompt="Enter Trip Miles in cells below to calculate Trip Cost" sqref="G3"/>
    <dataValidation allowBlank="1" showInputMessage="1" showErrorMessage="1" prompt="Cost per Mile is automatically calculated in this column under this heading" sqref="H7"/>
    <dataValidation allowBlank="1" showInputMessage="1" showErrorMessage="1" prompt="Miles per Gallon is automatically calculated in this column under this heading" sqref="G7"/>
    <dataValidation allowBlank="1" showInputMessage="1" showErrorMessage="1" prompt="Cost per Gallon is automatically calculated in this column under this heading" sqref="F7"/>
    <dataValidation allowBlank="1" showInputMessage="1" showErrorMessage="1" prompt="Enter Total Fuel Cost in this column under this heading" sqref="E7"/>
    <dataValidation allowBlank="1" showInputMessage="1" showErrorMessage="1" prompt="Enter Total Gallons in this column under this heading" sqref="D7"/>
    <dataValidation allowBlank="1" showInputMessage="1" showErrorMessage="1" prompt="Enter Trip Meter in this column under this heading" sqref="C7"/>
    <dataValidation allowBlank="1" showInputMessage="1" showErrorMessage="1" prompt="Enter Date in this column under this heading" sqref="B7"/>
    <dataValidation allowBlank="1" showInputMessage="1" showErrorMessage="1" prompt="Trip Cost is automatically calculated in this cell" sqref="H5:H6"/>
    <dataValidation allowBlank="1" showInputMessage="1" showErrorMessage="1" prompt="Trip Cost is automatically calculated in cell at right" sqref="G5:G6"/>
    <dataValidation allowBlank="1" showInputMessage="1" showErrorMessage="1" prompt="Enter Trip Miles in this cell" sqref="H4"/>
    <dataValidation allowBlank="1" showInputMessage="1" showErrorMessage="1" prompt="Enter Trip Miles in cell at right" sqref="G4"/>
    <dataValidation allowBlank="1" showInputMessage="1" showErrorMessage="1" prompt="Miles per Gallon is automatically calculated in this cell" sqref="E5:E6"/>
    <dataValidation allowBlank="1" showInputMessage="1" showErrorMessage="1" prompt="Cost per Gallon is automatically calculated in this cell" sqref="D5:D6"/>
    <dataValidation allowBlank="1" showInputMessage="1" showErrorMessage="1" prompt="Fuel Cost is automatically calculated in this cell" sqref="C5:C6"/>
    <dataValidation allowBlank="1" showInputMessage="1" showErrorMessage="1" prompt="Gallons are automatically calculated in this cell" sqref="B5:B6"/>
    <dataValidation allowBlank="1" showInputMessage="1" showErrorMessage="1" prompt="Cost per Mile is automatically calculated in this cell" sqref="F5:F6"/>
    <dataValidation allowBlank="1" showInputMessage="1" showErrorMessage="1" prompt="Cost per Mile is automatically calculated in cell below" sqref="F4"/>
    <dataValidation allowBlank="1" showInputMessage="1" showErrorMessage="1" prompt="Miles per Gallon is automatically calculated in cell below" sqref="E4"/>
    <dataValidation allowBlank="1" showInputMessage="1" showErrorMessage="1" prompt="Cost per Gallon is automatically calculated in cell below" sqref="D4"/>
    <dataValidation allowBlank="1" showInputMessage="1" showErrorMessage="1" prompt="Fuel Cost is automatically calculated in cell below" sqref="C4"/>
    <dataValidation allowBlank="1" showInputMessage="1" showErrorMessage="1" prompt="Gallons are automatically calculated in cell below" sqref="B4"/>
    <dataValidation allowBlank="1" showInputMessage="1" showErrorMessage="1" prompt="Averages are automatically calculated in cells below. Use Trip Estimator Tool in cell G3 to calculate Trip Cost" sqref="B3"/>
    <dataValidation allowBlank="1" showInputMessage="1" showErrorMessage="1" prompt="Title of this worksheet is in this cell. Averages are automatically calculated in cells B4 to F5" sqref="B1"/>
    <dataValidation allowBlank="1" showInputMessage="1" showErrorMessage="1" prompt="Create a Gas Mileage Tracker workbook to track fuel and trip costs in this worksheet. Enter trip and fuel details in GasMileageTracker table" sqref="A1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5" baseType="lpstr">
      <vt:lpstr>Gas Mileage Log</vt:lpstr>
      <vt:lpstr>AverageCostGallon</vt:lpstr>
      <vt:lpstr>AverageCostMile</vt:lpstr>
      <vt:lpstr>AverageMPG</vt:lpstr>
      <vt:lpstr>TripMiles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2017-06-30T12:49:39Z</cp:lastPrinted>
  <dcterms:created xsi:type="dcterms:W3CDTF">2017-06-30T12:29:05Z</dcterms:created>
  <dcterms:modified xsi:type="dcterms:W3CDTF">2017-06-30T12:55:35Z</dcterms:modified>
</cp:coreProperties>
</file>