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K19" i="1"/>
  <c r="K14" i="1"/>
  <c r="K15" i="1"/>
  <c r="K16" i="1"/>
  <c r="K9" i="1"/>
  <c r="K10" i="1"/>
  <c r="K11" i="1"/>
  <c r="K12" i="1"/>
  <c r="K13" i="1"/>
  <c r="K17" i="1"/>
  <c r="K20" i="1"/>
  <c r="K21" i="1"/>
  <c r="C4" i="1"/>
</calcChain>
</file>

<file path=xl/sharedStrings.xml><?xml version="1.0" encoding="utf-8"?>
<sst xmlns="http://schemas.openxmlformats.org/spreadsheetml/2006/main" count="33" uniqueCount="30">
  <si>
    <t>Vehicle Parts Replacement Log</t>
  </si>
  <si>
    <t>Vehicle ID</t>
  </si>
  <si>
    <t>Part Name</t>
  </si>
  <si>
    <t>Part Number</t>
  </si>
  <si>
    <t>Date Replaced</t>
  </si>
  <si>
    <t>Odometer Reading (km)</t>
  </si>
  <si>
    <t>Service Provider</t>
  </si>
  <si>
    <t>Cost</t>
  </si>
  <si>
    <t>Warranty Expiry Date</t>
  </si>
  <si>
    <t>Notes</t>
  </si>
  <si>
    <t>ABC123</t>
  </si>
  <si>
    <t>Brake Pads</t>
  </si>
  <si>
    <t>BP-001</t>
  </si>
  <si>
    <t>AutoCare Garage</t>
  </si>
  <si>
    <t>Replaced front pads due to wear.</t>
  </si>
  <si>
    <t>Air Filter</t>
  </si>
  <si>
    <t>AF-002</t>
  </si>
  <si>
    <t>Regular service part replacement.</t>
  </si>
  <si>
    <t>XYZ456</t>
  </si>
  <si>
    <t>Timing Belt</t>
  </si>
  <si>
    <t>TB-003</t>
  </si>
  <si>
    <t>Engine Experts</t>
  </si>
  <si>
    <t>Replaced during major service.</t>
  </si>
  <si>
    <t>Headlights</t>
  </si>
  <si>
    <t>HL-004</t>
  </si>
  <si>
    <t>Bright Lights Service</t>
  </si>
  <si>
    <t>Replaced both headlights due to failure.</t>
  </si>
  <si>
    <t>Log</t>
  </si>
  <si>
    <t>Total Cost Incurred:</t>
  </si>
  <si>
    <t>Warranty Expiry Check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</si>
</sst>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2"/>
      <color theme="0"/>
      <name val="Roboto"/>
    </font>
    <font>
      <b/>
      <sz val="12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3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170" fontId="4" fillId="3" borderId="1" xfId="0" applyNumberFormat="1" applyFont="1" applyFill="1" applyBorder="1" applyAlignment="1">
      <alignment horizontal="left" vertical="center"/>
    </xf>
    <xf numFmtId="0" fontId="1" fillId="0" borderId="0" xfId="0" applyNumberFormat="1" applyFont="1" applyAlignment="1">
      <alignment horizontal="left" vertical="center"/>
    </xf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name val="Roboto"/>
        <scheme val="none"/>
      </font>
      <numFmt numFmtId="0" formatCode="General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K21" totalsRowShown="0" headerRowDxfId="3" dataDxfId="2">
  <autoFilter ref="B8:K21"/>
  <tableColumns count="10">
    <tableColumn id="1" name="Vehicle ID" dataDxfId="11"/>
    <tableColumn id="2" name="Part Name" dataDxfId="10"/>
    <tableColumn id="3" name="Part Number" dataDxfId="9"/>
    <tableColumn id="4" name="Date Replaced" dataDxfId="8"/>
    <tableColumn id="5" name="Odometer Reading (km)" dataDxfId="7"/>
    <tableColumn id="6" name="Service Provider" dataDxfId="6"/>
    <tableColumn id="7" name="Cost" dataDxfId="5"/>
    <tableColumn id="8" name="Warranty Expiry Date" dataDxfId="4"/>
    <tableColumn id="9" name="Notes" dataDxfId="1"/>
    <tableColumn id="10" name="Warranty Expiry Check" dataDxfId="0">
      <calculatedColumnFormula>IF(I9="","",IF(TODAY() &gt;= (I9-30), "Expiring Soon", "Active"))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range Red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A28E6A"/>
      </a:accent3>
      <a:accent4>
        <a:srgbClr val="956251"/>
      </a:accent4>
      <a:accent5>
        <a:srgbClr val="918485"/>
      </a:accent5>
      <a:accent6>
        <a:srgbClr val="855D5D"/>
      </a:accent6>
      <a:hlink>
        <a:srgbClr val="CC9900"/>
      </a:hlink>
      <a:folHlink>
        <a:srgbClr val="96A9A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1"/>
  <sheetViews>
    <sheetView showGridLines="0" tabSelected="1" workbookViewId="0">
      <selection activeCell="G34" sqref="G34"/>
    </sheetView>
  </sheetViews>
  <sheetFormatPr defaultRowHeight="16.5" x14ac:dyDescent="0.3"/>
  <cols>
    <col min="1" max="1" width="3.42578125" style="1" customWidth="1"/>
    <col min="2" max="2" width="20.7109375" style="1" customWidth="1"/>
    <col min="3" max="3" width="25.5703125" style="1" customWidth="1"/>
    <col min="4" max="4" width="25.42578125" style="1" customWidth="1"/>
    <col min="5" max="5" width="21.5703125" style="1" customWidth="1"/>
    <col min="6" max="6" width="24.42578125" style="1" customWidth="1"/>
    <col min="7" max="7" width="31.140625" style="1" customWidth="1"/>
    <col min="8" max="8" width="20.7109375" style="1" customWidth="1"/>
    <col min="9" max="9" width="21.85546875" style="1" customWidth="1"/>
    <col min="10" max="10" width="40.85546875" style="1" customWidth="1"/>
    <col min="11" max="11" width="27" style="1" customWidth="1"/>
    <col min="12" max="16384" width="9.140625" style="1"/>
  </cols>
  <sheetData>
    <row r="1" spans="2:11" ht="12.75" customHeight="1" x14ac:dyDescent="0.3"/>
    <row r="2" spans="2:11" ht="37.5" customHeight="1" x14ac:dyDescent="0.3">
      <c r="B2" s="2" t="s">
        <v>0</v>
      </c>
      <c r="C2" s="2"/>
      <c r="D2" s="2"/>
      <c r="E2" s="2"/>
      <c r="F2" s="2"/>
      <c r="G2" s="2"/>
      <c r="H2" s="2"/>
      <c r="I2" s="2"/>
      <c r="J2" s="2"/>
      <c r="K2" s="2"/>
    </row>
    <row r="3" spans="2:11" x14ac:dyDescent="0.3">
      <c r="B3" s="3"/>
      <c r="C3" s="3"/>
      <c r="D3" s="3"/>
      <c r="E3" s="3"/>
      <c r="F3" s="3"/>
      <c r="G3" s="3"/>
      <c r="H3" s="3"/>
      <c r="I3" s="3"/>
      <c r="J3" s="3"/>
    </row>
    <row r="4" spans="2:11" s="13" customFormat="1" ht="24.95" customHeight="1" x14ac:dyDescent="0.25">
      <c r="B4" s="12" t="s">
        <v>28</v>
      </c>
      <c r="C4" s="14">
        <f>SUM(Table1[Cost])</f>
        <v>440</v>
      </c>
      <c r="D4" s="12"/>
      <c r="E4" s="12"/>
      <c r="F4" s="12"/>
      <c r="G4" s="12"/>
      <c r="H4" s="12"/>
      <c r="I4" s="12"/>
      <c r="J4" s="12"/>
    </row>
    <row r="5" spans="2:11" x14ac:dyDescent="0.3">
      <c r="B5" s="3"/>
      <c r="C5" s="3"/>
      <c r="D5" s="3"/>
      <c r="E5" s="3"/>
      <c r="F5" s="3"/>
      <c r="G5" s="3"/>
      <c r="H5" s="3"/>
      <c r="I5" s="3"/>
      <c r="J5" s="3"/>
    </row>
    <row r="6" spans="2:11" ht="17.25" x14ac:dyDescent="0.3">
      <c r="B6" s="4" t="s">
        <v>27</v>
      </c>
      <c r="C6" s="3"/>
      <c r="D6" s="3"/>
      <c r="E6" s="3"/>
      <c r="F6" s="3"/>
      <c r="G6" s="3"/>
      <c r="H6" s="3"/>
      <c r="I6" s="3"/>
      <c r="J6" s="3"/>
    </row>
    <row r="7" spans="2:11" x14ac:dyDescent="0.3">
      <c r="B7" s="3"/>
      <c r="C7" s="3"/>
      <c r="D7" s="3"/>
      <c r="E7" s="3"/>
      <c r="F7" s="3"/>
      <c r="G7" s="3"/>
      <c r="H7" s="3"/>
      <c r="I7" s="3"/>
      <c r="J7" s="3"/>
    </row>
    <row r="8" spans="2:11" ht="30" customHeight="1" x14ac:dyDescent="0.3">
      <c r="B8" s="5" t="s">
        <v>1</v>
      </c>
      <c r="C8" s="5" t="s">
        <v>2</v>
      </c>
      <c r="D8" s="5" t="s">
        <v>3</v>
      </c>
      <c r="E8" s="5" t="s">
        <v>4</v>
      </c>
      <c r="F8" s="5" t="s">
        <v>5</v>
      </c>
      <c r="G8" s="5" t="s">
        <v>6</v>
      </c>
      <c r="H8" s="5" t="s">
        <v>7</v>
      </c>
      <c r="I8" s="5" t="s">
        <v>8</v>
      </c>
      <c r="J8" s="5" t="s">
        <v>9</v>
      </c>
      <c r="K8" s="5" t="s">
        <v>29</v>
      </c>
    </row>
    <row r="9" spans="2:11" ht="30" customHeight="1" x14ac:dyDescent="0.3">
      <c r="B9" s="6" t="s">
        <v>10</v>
      </c>
      <c r="C9" s="6" t="s">
        <v>11</v>
      </c>
      <c r="D9" s="6" t="s">
        <v>12</v>
      </c>
      <c r="E9" s="7">
        <v>45659</v>
      </c>
      <c r="F9" s="8">
        <v>55000</v>
      </c>
      <c r="G9" s="6" t="s">
        <v>13</v>
      </c>
      <c r="H9" s="9">
        <v>150</v>
      </c>
      <c r="I9" s="7">
        <v>46024</v>
      </c>
      <c r="J9" s="6" t="s">
        <v>14</v>
      </c>
      <c r="K9" s="12" t="str">
        <f t="shared" ref="K9:K21" ca="1" si="0">IF(I9="","",IF(TODAY() &gt;= (I9-30), "Expiring Soon", "Active"))</f>
        <v>Active</v>
      </c>
    </row>
    <row r="10" spans="2:11" ht="30" customHeight="1" x14ac:dyDescent="0.3">
      <c r="B10" s="6" t="s">
        <v>10</v>
      </c>
      <c r="C10" s="6" t="s">
        <v>15</v>
      </c>
      <c r="D10" s="6" t="s">
        <v>16</v>
      </c>
      <c r="E10" s="7">
        <v>45659</v>
      </c>
      <c r="F10" s="8">
        <v>55100</v>
      </c>
      <c r="G10" s="6" t="s">
        <v>13</v>
      </c>
      <c r="H10" s="9">
        <v>30</v>
      </c>
      <c r="I10" s="7">
        <v>46024</v>
      </c>
      <c r="J10" s="6" t="s">
        <v>17</v>
      </c>
      <c r="K10" s="12" t="str">
        <f t="shared" ca="1" si="0"/>
        <v>Active</v>
      </c>
    </row>
    <row r="11" spans="2:11" ht="30" customHeight="1" x14ac:dyDescent="0.3">
      <c r="B11" s="6" t="s">
        <v>18</v>
      </c>
      <c r="C11" s="6" t="s">
        <v>19</v>
      </c>
      <c r="D11" s="6" t="s">
        <v>20</v>
      </c>
      <c r="E11" s="7">
        <v>45658</v>
      </c>
      <c r="F11" s="8">
        <v>80000</v>
      </c>
      <c r="G11" s="6" t="s">
        <v>21</v>
      </c>
      <c r="H11" s="9">
        <v>200</v>
      </c>
      <c r="I11" s="7">
        <v>46388</v>
      </c>
      <c r="J11" s="6" t="s">
        <v>22</v>
      </c>
      <c r="K11" s="12" t="str">
        <f t="shared" ca="1" si="0"/>
        <v>Active</v>
      </c>
    </row>
    <row r="12" spans="2:11" ht="30" customHeight="1" x14ac:dyDescent="0.3">
      <c r="B12" s="6" t="s">
        <v>18</v>
      </c>
      <c r="C12" s="6" t="s">
        <v>23</v>
      </c>
      <c r="D12" s="6" t="s">
        <v>24</v>
      </c>
      <c r="E12" s="7">
        <v>45658</v>
      </c>
      <c r="F12" s="8">
        <v>80200</v>
      </c>
      <c r="G12" s="6" t="s">
        <v>25</v>
      </c>
      <c r="H12" s="9">
        <v>60</v>
      </c>
      <c r="I12" s="7">
        <v>45839</v>
      </c>
      <c r="J12" s="6" t="s">
        <v>26</v>
      </c>
      <c r="K12" s="12" t="str">
        <f t="shared" ca="1" si="0"/>
        <v>Active</v>
      </c>
    </row>
    <row r="13" spans="2:11" ht="30" customHeight="1" x14ac:dyDescent="0.3">
      <c r="B13" s="3"/>
      <c r="C13" s="3"/>
      <c r="D13" s="3"/>
      <c r="E13" s="3"/>
      <c r="F13" s="3"/>
      <c r="G13" s="3"/>
      <c r="H13" s="10"/>
      <c r="I13" s="3"/>
      <c r="J13" s="3"/>
      <c r="K13" s="12" t="str">
        <f t="shared" ca="1" si="0"/>
        <v/>
      </c>
    </row>
    <row r="14" spans="2:11" ht="30" customHeight="1" x14ac:dyDescent="0.3">
      <c r="B14" s="3"/>
      <c r="C14" s="3"/>
      <c r="D14" s="3"/>
      <c r="E14" s="3"/>
      <c r="F14" s="3"/>
      <c r="G14" s="3"/>
      <c r="H14" s="10"/>
      <c r="I14" s="3"/>
      <c r="J14" s="3"/>
      <c r="K14" s="15" t="str">
        <f t="shared" ref="K14:K16" ca="1" si="1">IF(I14="","",IF(TODAY() &gt;= (I14-30), "Expiring Soon", "Active"))</f>
        <v/>
      </c>
    </row>
    <row r="15" spans="2:11" ht="30" customHeight="1" x14ac:dyDescent="0.3">
      <c r="B15" s="3"/>
      <c r="C15" s="3"/>
      <c r="D15" s="3"/>
      <c r="E15" s="3"/>
      <c r="F15" s="3"/>
      <c r="G15" s="3"/>
      <c r="H15" s="10"/>
      <c r="I15" s="3"/>
      <c r="J15" s="3"/>
      <c r="K15" s="15" t="str">
        <f t="shared" ca="1" si="1"/>
        <v/>
      </c>
    </row>
    <row r="16" spans="2:11" ht="30" customHeight="1" x14ac:dyDescent="0.3">
      <c r="B16" s="3"/>
      <c r="C16" s="3"/>
      <c r="D16" s="3"/>
      <c r="E16" s="3"/>
      <c r="F16" s="3"/>
      <c r="G16" s="3"/>
      <c r="H16" s="10"/>
      <c r="I16" s="3"/>
      <c r="J16" s="3"/>
      <c r="K16" s="15" t="str">
        <f t="shared" ca="1" si="1"/>
        <v/>
      </c>
    </row>
    <row r="17" spans="2:11" ht="30" customHeight="1" x14ac:dyDescent="0.3">
      <c r="B17" s="3"/>
      <c r="C17" s="3"/>
      <c r="D17" s="3"/>
      <c r="E17" s="3"/>
      <c r="F17" s="3"/>
      <c r="G17" s="3"/>
      <c r="H17" s="10"/>
      <c r="I17" s="3"/>
      <c r="J17" s="3"/>
      <c r="K17" s="12" t="str">
        <f t="shared" ca="1" si="0"/>
        <v/>
      </c>
    </row>
    <row r="18" spans="2:11" ht="30" customHeight="1" x14ac:dyDescent="0.3">
      <c r="B18" s="3"/>
      <c r="C18" s="3"/>
      <c r="D18" s="3"/>
      <c r="E18" s="3"/>
      <c r="F18" s="3"/>
      <c r="G18" s="3"/>
      <c r="H18" s="10"/>
      <c r="I18" s="3"/>
      <c r="J18" s="3"/>
      <c r="K18" s="15" t="str">
        <f ca="1">IF(I18="","",IF(TODAY() &gt;= (I18-30), "Expiring Soon", "Active"))</f>
        <v/>
      </c>
    </row>
    <row r="19" spans="2:11" ht="30" customHeight="1" x14ac:dyDescent="0.3">
      <c r="B19" s="3"/>
      <c r="C19" s="3"/>
      <c r="D19" s="3"/>
      <c r="E19" s="3"/>
      <c r="F19" s="3"/>
      <c r="G19" s="3"/>
      <c r="H19" s="10"/>
      <c r="I19" s="3"/>
      <c r="J19" s="3"/>
      <c r="K19" s="15" t="str">
        <f ca="1">IF(I19="","",IF(TODAY() &gt;= (I19-30), "Expiring Soon", "Active"))</f>
        <v/>
      </c>
    </row>
    <row r="20" spans="2:11" ht="30" customHeight="1" x14ac:dyDescent="0.3">
      <c r="B20" s="11"/>
      <c r="C20" s="3"/>
      <c r="D20" s="3"/>
      <c r="E20" s="3"/>
      <c r="F20" s="3"/>
      <c r="G20" s="3"/>
      <c r="H20" s="10"/>
      <c r="I20" s="3"/>
      <c r="J20" s="3"/>
      <c r="K20" s="12" t="str">
        <f t="shared" ca="1" si="0"/>
        <v/>
      </c>
    </row>
    <row r="21" spans="2:11" ht="30" customHeight="1" x14ac:dyDescent="0.3">
      <c r="B21" s="3"/>
      <c r="C21" s="3"/>
      <c r="D21" s="3"/>
      <c r="E21" s="3"/>
      <c r="F21" s="3"/>
      <c r="G21" s="3"/>
      <c r="H21" s="10"/>
      <c r="I21" s="3"/>
      <c r="J21" s="3"/>
      <c r="K21" s="12" t="str">
        <f t="shared" ca="1" si="0"/>
        <v/>
      </c>
    </row>
  </sheetData>
  <mergeCells count="1">
    <mergeCell ref="B2:K2"/>
  </mergeCells>
  <dataValidations count="11">
    <dataValidation allowBlank="1" showInputMessage="1" showErrorMessage="1" prompt="This log helps track parts replacements for the vehicle, ensuring maintenance and tracking of new parts, costs, and service details." sqref="B2"/>
    <dataValidation allowBlank="1" showInputMessage="1" showErrorMessage="1" prompt="A unique identifier for the vehicle." sqref="B8"/>
    <dataValidation allowBlank="1" showInputMessage="1" showErrorMessage="1" prompt="The name of the part replaced." sqref="C8"/>
    <dataValidation allowBlank="1" showInputMessage="1" showErrorMessage="1" prompt="The specific part number for reference." sqref="D8"/>
    <dataValidation allowBlank="1" showInputMessage="1" showErrorMessage="1" prompt="The date when the part was replaced." sqref="E8"/>
    <dataValidation allowBlank="1" showInputMessage="1" showErrorMessage="1" prompt="The odometer reading at the time of replacement." sqref="F8"/>
    <dataValidation allowBlank="1" showInputMessage="1" showErrorMessage="1" prompt="The name of the company or mechanic that performed the replacement." sqref="G8"/>
    <dataValidation allowBlank="1" showInputMessage="1" showErrorMessage="1" prompt="The cost incurred for the replacement (currency format)." sqref="H8"/>
    <dataValidation allowBlank="1" showInputMessage="1" showErrorMessage="1" prompt="The date when the part’s warranty expires." sqref="I8"/>
    <dataValidation allowBlank="1" showInputMessage="1" showErrorMessage="1" prompt="Additional details about the part replacement (e.g., reason for replacement, special instructions)." sqref="J8"/>
    <dataValidation allowBlank="1" showInputMessage="1" showErrorMessage="1" prompt="To check if the warranty is within 30 days." sqref="K8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2025-01-03T14:20:00Z</dcterms:created>
  <dcterms:modified xsi:type="dcterms:W3CDTF">2025-01-03T14:28:57Z</dcterms:modified>
</cp:coreProperties>
</file>