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0730" windowHeight="11760"/>
  </bookViews>
  <sheets>
    <sheet name="Account Receivable &amp; Payable" sheetId="1" r:id="rId1"/>
  </sheets>
  <calcPr calcId="144525"/>
</workbook>
</file>

<file path=xl/calcChain.xml><?xml version="1.0" encoding="utf-8"?>
<calcChain xmlns="http://schemas.openxmlformats.org/spreadsheetml/2006/main">
  <c r="G9" i="1" l="1"/>
  <c r="J9" i="1" s="1"/>
  <c r="G17" i="1"/>
  <c r="J17" i="1" s="1"/>
  <c r="G16" i="1"/>
  <c r="J16" i="1" s="1"/>
  <c r="G15" i="1"/>
  <c r="J15" i="1" s="1"/>
  <c r="G7" i="1"/>
  <c r="J7" i="1" s="1"/>
  <c r="G14" i="1"/>
  <c r="J14" i="1" s="1"/>
  <c r="G13" i="1"/>
  <c r="J13" i="1" s="1"/>
  <c r="G12" i="1"/>
  <c r="J12" i="1" s="1"/>
  <c r="G11" i="1"/>
  <c r="J11" i="1" s="1"/>
  <c r="G10" i="1"/>
  <c r="J10" i="1" s="1"/>
  <c r="G6" i="1"/>
  <c r="J6" i="1" s="1"/>
  <c r="G8" i="1"/>
  <c r="J8" i="1" s="1"/>
  <c r="G5" i="1"/>
  <c r="J5" i="1" s="1"/>
  <c r="G4" i="1"/>
  <c r="J4" i="1" s="1"/>
  <c r="F18" i="1"/>
  <c r="H18" i="1"/>
  <c r="J18" i="1" l="1"/>
</calcChain>
</file>

<file path=xl/sharedStrings.xml><?xml version="1.0" encoding="utf-8"?>
<sst xmlns="http://schemas.openxmlformats.org/spreadsheetml/2006/main" count="18" uniqueCount="16">
  <si>
    <t>Invoice #</t>
  </si>
  <si>
    <t>Date</t>
  </si>
  <si>
    <t>Total Paid</t>
  </si>
  <si>
    <t>Date Paid</t>
  </si>
  <si>
    <t>Outstanding</t>
  </si>
  <si>
    <t>Total</t>
  </si>
  <si>
    <t>Payment Due</t>
  </si>
  <si>
    <t>Customer Name</t>
  </si>
  <si>
    <t>Contoso</t>
  </si>
  <si>
    <t>Smith</t>
  </si>
  <si>
    <t xml:space="preserve">Amount </t>
  </si>
  <si>
    <t xml:space="preserve">Late Fee </t>
  </si>
  <si>
    <t>Jonathon Haas</t>
  </si>
  <si>
    <t>Stephanie Bourne</t>
  </si>
  <si>
    <t>4/31/2009</t>
  </si>
  <si>
    <t xml:space="preserve">Account Recivable and Payable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</si>
</sst>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36"/>
      <color theme="3" tint="-0.249977111117893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4" fontId="3" fillId="2" borderId="5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4" fontId="3" fillId="2" borderId="5" xfId="0" applyNumberFormat="1" applyFont="1" applyFill="1" applyBorder="1" applyAlignment="1">
      <alignment vertical="center"/>
    </xf>
    <xf numFmtId="44" fontId="3" fillId="2" borderId="6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5" fillId="3" borderId="8" xfId="0" applyNumberFormat="1" applyFont="1" applyFill="1" applyBorder="1" applyAlignment="1">
      <alignment vertical="center"/>
    </xf>
    <xf numFmtId="44" fontId="5" fillId="3" borderId="9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s" displayName="invoices" ref="B3:J18" totalsRowCount="1" headerRowDxfId="3" dataDxfId="14" totalsRowDxfId="4" headerRowBorderDxfId="12" tableBorderDxfId="13" totalsRowBorderDxfId="11">
  <autoFilter ref="B3:J17"/>
  <sortState ref="B4:J17">
    <sortCondition ref="B3:B17"/>
  </sortState>
  <tableColumns count="9">
    <tableColumn id="1" name="Invoice #" totalsRowLabel="Total" totalsRowDxfId="10"/>
    <tableColumn id="2" name="Date" totalsRowDxfId="9"/>
    <tableColumn id="3" name="Payment Due" totalsRowDxfId="8"/>
    <tableColumn id="4" name="Customer Name" totalsRowDxfId="7"/>
    <tableColumn id="5" name="Amount " totalsRowFunction="sum" totalsRowDxfId="2"/>
    <tableColumn id="6" name="Late Fee " totalsRowDxfId="6">
      <calculatedColumnFormula>IF(invoices[[#This Row],[Payment Due]]&gt;=invoices[[#This Row],[Date Paid]],,5)</calculatedColumnFormula>
    </tableColumn>
    <tableColumn id="7" name="Total Paid" totalsRowFunction="sum" totalsRowDxfId="1"/>
    <tableColumn id="8" name="Date Paid" totalsRowDxfId="5"/>
    <tableColumn id="9" name="Outstanding" totalsRowFunction="sum" totalsRowDxfId="0">
      <calculatedColumnFormula>invoices[[#This Row],[Amount ]]-invoices[[#This Row],[Total Paid]]+invoices[[#This Row],[Late Fee 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showGridLines="0" tabSelected="1" zoomScale="70" zoomScaleNormal="70" workbookViewId="0">
      <selection activeCell="N8" sqref="N8"/>
    </sheetView>
  </sheetViews>
  <sheetFormatPr defaultRowHeight="15" x14ac:dyDescent="0.25"/>
  <cols>
    <col min="1" max="1" width="0.85546875" customWidth="1"/>
    <col min="2" max="2" width="19.7109375" customWidth="1"/>
    <col min="3" max="3" width="21.85546875" customWidth="1"/>
    <col min="4" max="4" width="25.140625" customWidth="1"/>
    <col min="5" max="5" width="40" customWidth="1"/>
    <col min="6" max="6" width="22" customWidth="1"/>
    <col min="7" max="7" width="21.28515625" customWidth="1"/>
    <col min="8" max="8" width="24.140625" customWidth="1"/>
    <col min="9" max="9" width="23.28515625" customWidth="1"/>
    <col min="10" max="10" width="24" customWidth="1"/>
  </cols>
  <sheetData>
    <row r="1" spans="2:10" ht="53.25" customHeight="1" x14ac:dyDescent="0.25">
      <c r="B1" s="14" t="s">
        <v>15</v>
      </c>
      <c r="C1" s="14"/>
      <c r="D1" s="14"/>
      <c r="E1" s="14"/>
      <c r="F1" s="14"/>
      <c r="G1" s="14"/>
      <c r="H1" s="14"/>
      <c r="I1" s="14"/>
      <c r="J1" s="14"/>
    </row>
    <row r="2" spans="2:10" x14ac:dyDescent="0.25">
      <c r="B2" s="1"/>
    </row>
    <row r="3" spans="2:10" ht="45.75" customHeight="1" x14ac:dyDescent="0.25">
      <c r="B3" s="18" t="s">
        <v>0</v>
      </c>
      <c r="C3" s="11" t="s">
        <v>1</v>
      </c>
      <c r="D3" s="15" t="s">
        <v>6</v>
      </c>
      <c r="E3" s="12" t="s">
        <v>7</v>
      </c>
      <c r="F3" s="12" t="s">
        <v>10</v>
      </c>
      <c r="G3" s="12" t="s">
        <v>11</v>
      </c>
      <c r="H3" s="12" t="s">
        <v>2</v>
      </c>
      <c r="I3" s="12" t="s">
        <v>3</v>
      </c>
      <c r="J3" s="13" t="s">
        <v>4</v>
      </c>
    </row>
    <row r="4" spans="2:10" ht="23.1" customHeight="1" x14ac:dyDescent="0.25">
      <c r="B4" s="6">
        <v>1001</v>
      </c>
      <c r="C4" s="7">
        <v>39828</v>
      </c>
      <c r="D4" s="7">
        <v>39859</v>
      </c>
      <c r="E4" s="3" t="s">
        <v>9</v>
      </c>
      <c r="F4" s="4">
        <v>20199</v>
      </c>
      <c r="G4" s="4">
        <f>IF(invoices[[#This Row],[Payment Due]]&gt;=invoices[[#This Row],[Date Paid]],,5)</f>
        <v>0</v>
      </c>
      <c r="H4" s="4">
        <v>20199</v>
      </c>
      <c r="I4" s="2">
        <v>39845</v>
      </c>
      <c r="J4" s="5">
        <f>invoices[[#This Row],[Amount ]]-invoices[[#This Row],[Total Paid]]+invoices[[#This Row],[Late Fee ]]</f>
        <v>0</v>
      </c>
    </row>
    <row r="5" spans="2:10" ht="23.1" customHeight="1" x14ac:dyDescent="0.25">
      <c r="B5" s="6">
        <v>1002</v>
      </c>
      <c r="C5" s="7">
        <v>39855</v>
      </c>
      <c r="D5" s="7">
        <v>39904</v>
      </c>
      <c r="E5" s="3" t="s">
        <v>9</v>
      </c>
      <c r="F5" s="4">
        <v>15700</v>
      </c>
      <c r="G5" s="4">
        <f>IF(invoices[[#This Row],[Payment Due]]&gt;=invoices[[#This Row],[Date Paid]],,5)</f>
        <v>5</v>
      </c>
      <c r="H5" s="4">
        <v>7500</v>
      </c>
      <c r="I5" s="2">
        <v>39913</v>
      </c>
      <c r="J5" s="5">
        <f>invoices[[#This Row],[Amount ]]-invoices[[#This Row],[Total Paid]]+invoices[[#This Row],[Late Fee ]]</f>
        <v>8205</v>
      </c>
    </row>
    <row r="6" spans="2:10" ht="23.1" customHeight="1" x14ac:dyDescent="0.25">
      <c r="B6" s="6">
        <v>1003</v>
      </c>
      <c r="C6" s="7">
        <v>39861</v>
      </c>
      <c r="D6" s="7">
        <v>39918</v>
      </c>
      <c r="E6" s="3" t="s">
        <v>8</v>
      </c>
      <c r="F6" s="4">
        <v>13799</v>
      </c>
      <c r="G6" s="4">
        <f>IF(invoices[[#This Row],[Payment Due]]&gt;=invoices[[#This Row],[Date Paid]],,5)</f>
        <v>0</v>
      </c>
      <c r="H6" s="4">
        <v>5500</v>
      </c>
      <c r="I6" s="2">
        <v>39889</v>
      </c>
      <c r="J6" s="5">
        <f>invoices[[#This Row],[Amount ]]-invoices[[#This Row],[Total Paid]]+invoices[[#This Row],[Late Fee ]]</f>
        <v>8299</v>
      </c>
    </row>
    <row r="7" spans="2:10" ht="23.1" customHeight="1" x14ac:dyDescent="0.25">
      <c r="B7" s="6">
        <v>1004</v>
      </c>
      <c r="C7" s="7">
        <v>39880</v>
      </c>
      <c r="D7" s="7">
        <v>39904</v>
      </c>
      <c r="E7" s="3" t="s">
        <v>12</v>
      </c>
      <c r="F7" s="4">
        <v>120</v>
      </c>
      <c r="G7" s="4">
        <f>IF(invoices[[#This Row],[Payment Due]]&gt;=invoices[[#This Row],[Date Paid]],,5)</f>
        <v>5</v>
      </c>
      <c r="H7" s="4">
        <v>75</v>
      </c>
      <c r="I7" s="2">
        <v>39919</v>
      </c>
      <c r="J7" s="5">
        <f>invoices[[#This Row],[Amount ]]-invoices[[#This Row],[Total Paid]]+invoices[[#This Row],[Late Fee ]]</f>
        <v>50</v>
      </c>
    </row>
    <row r="8" spans="2:10" ht="23.1" customHeight="1" x14ac:dyDescent="0.25">
      <c r="B8" s="6">
        <v>1005</v>
      </c>
      <c r="C8" s="7">
        <v>39889</v>
      </c>
      <c r="D8" s="7" t="s">
        <v>14</v>
      </c>
      <c r="E8" s="3" t="s">
        <v>8</v>
      </c>
      <c r="F8" s="4">
        <v>150</v>
      </c>
      <c r="G8" s="4">
        <f>IF(invoices[[#This Row],[Payment Due]]&gt;=invoices[[#This Row],[Date Paid]],,5)</f>
        <v>0</v>
      </c>
      <c r="H8" s="4">
        <v>75</v>
      </c>
      <c r="I8" s="2">
        <v>39914</v>
      </c>
      <c r="J8" s="5">
        <f>invoices[[#This Row],[Amount ]]-invoices[[#This Row],[Total Paid]]+invoices[[#This Row],[Late Fee ]]</f>
        <v>75</v>
      </c>
    </row>
    <row r="9" spans="2:10" ht="23.1" customHeight="1" x14ac:dyDescent="0.25">
      <c r="B9" s="6">
        <v>1006</v>
      </c>
      <c r="C9" s="7">
        <v>39904</v>
      </c>
      <c r="D9" s="7">
        <v>39965</v>
      </c>
      <c r="E9" s="3" t="s">
        <v>13</v>
      </c>
      <c r="F9" s="4">
        <v>1475</v>
      </c>
      <c r="G9" s="4">
        <f>IF(invoices[[#This Row],[Payment Due]]&gt;=invoices[[#This Row],[Date Paid]],,5)</f>
        <v>0</v>
      </c>
      <c r="H9" s="4">
        <v>1200</v>
      </c>
      <c r="I9" s="2">
        <v>39931</v>
      </c>
      <c r="J9" s="5">
        <f>invoices[[#This Row],[Amount ]]-invoices[[#This Row],[Total Paid]]+invoices[[#This Row],[Late Fee ]]</f>
        <v>275</v>
      </c>
    </row>
    <row r="10" spans="2:10" ht="23.1" customHeight="1" x14ac:dyDescent="0.25">
      <c r="B10" s="6"/>
      <c r="C10" s="7"/>
      <c r="D10" s="7"/>
      <c r="E10" s="3"/>
      <c r="F10" s="4"/>
      <c r="G10" s="4">
        <f>IF(invoices[[#This Row],[Payment Due]]&gt;=invoices[[#This Row],[Date Paid]],,5)</f>
        <v>0</v>
      </c>
      <c r="H10" s="4"/>
      <c r="I10" s="2"/>
      <c r="J10" s="5">
        <f>invoices[[#This Row],[Amount ]]-invoices[[#This Row],[Total Paid]]+invoices[[#This Row],[Late Fee ]]</f>
        <v>0</v>
      </c>
    </row>
    <row r="11" spans="2:10" ht="23.1" customHeight="1" x14ac:dyDescent="0.25">
      <c r="B11" s="6"/>
      <c r="C11" s="7"/>
      <c r="D11" s="7"/>
      <c r="E11" s="3"/>
      <c r="F11" s="4"/>
      <c r="G11" s="4">
        <f>IF(invoices[[#This Row],[Payment Due]]&gt;=invoices[[#This Row],[Date Paid]],,5)</f>
        <v>0</v>
      </c>
      <c r="H11" s="4"/>
      <c r="I11" s="2"/>
      <c r="J11" s="5">
        <f>invoices[[#This Row],[Amount ]]-invoices[[#This Row],[Total Paid]]+invoices[[#This Row],[Late Fee ]]</f>
        <v>0</v>
      </c>
    </row>
    <row r="12" spans="2:10" ht="23.1" customHeight="1" x14ac:dyDescent="0.25">
      <c r="B12" s="6"/>
      <c r="C12" s="7"/>
      <c r="D12" s="7"/>
      <c r="E12" s="3"/>
      <c r="F12" s="4"/>
      <c r="G12" s="4">
        <f>IF(invoices[[#This Row],[Payment Due]]&gt;=invoices[[#This Row],[Date Paid]],,5)</f>
        <v>0</v>
      </c>
      <c r="H12" s="4"/>
      <c r="I12" s="2"/>
      <c r="J12" s="5">
        <f>invoices[[#This Row],[Amount ]]-invoices[[#This Row],[Total Paid]]+invoices[[#This Row],[Late Fee ]]</f>
        <v>0</v>
      </c>
    </row>
    <row r="13" spans="2:10" ht="23.1" customHeight="1" x14ac:dyDescent="0.25">
      <c r="B13" s="6"/>
      <c r="C13" s="7"/>
      <c r="D13" s="7"/>
      <c r="E13" s="3"/>
      <c r="F13" s="4"/>
      <c r="G13" s="4">
        <f>IF(invoices[[#This Row],[Payment Due]]&gt;=invoices[[#This Row],[Date Paid]],,5)</f>
        <v>0</v>
      </c>
      <c r="H13" s="4"/>
      <c r="I13" s="2"/>
      <c r="J13" s="5">
        <f>invoices[[#This Row],[Amount ]]-invoices[[#This Row],[Total Paid]]+invoices[[#This Row],[Late Fee ]]</f>
        <v>0</v>
      </c>
    </row>
    <row r="14" spans="2:10" ht="23.1" customHeight="1" x14ac:dyDescent="0.25">
      <c r="B14" s="6"/>
      <c r="C14" s="7"/>
      <c r="D14" s="7"/>
      <c r="E14" s="3"/>
      <c r="F14" s="4"/>
      <c r="G14" s="4">
        <f>IF(invoices[[#This Row],[Payment Due]]&gt;=invoices[[#This Row],[Date Paid]],,5)</f>
        <v>0</v>
      </c>
      <c r="H14" s="4"/>
      <c r="I14" s="2"/>
      <c r="J14" s="5">
        <f>invoices[[#This Row],[Amount ]]-invoices[[#This Row],[Total Paid]]+invoices[[#This Row],[Late Fee ]]</f>
        <v>0</v>
      </c>
    </row>
    <row r="15" spans="2:10" ht="23.1" customHeight="1" x14ac:dyDescent="0.25">
      <c r="B15" s="6"/>
      <c r="C15" s="7"/>
      <c r="D15" s="7"/>
      <c r="E15" s="3"/>
      <c r="F15" s="4"/>
      <c r="G15" s="4">
        <f>IF(invoices[[#This Row],[Payment Due]]&gt;=invoices[[#This Row],[Date Paid]],,5)</f>
        <v>0</v>
      </c>
      <c r="H15" s="4"/>
      <c r="I15" s="2"/>
      <c r="J15" s="5">
        <f>invoices[[#This Row],[Amount ]]-invoices[[#This Row],[Total Paid]]+invoices[[#This Row],[Late Fee ]]</f>
        <v>0</v>
      </c>
    </row>
    <row r="16" spans="2:10" ht="23.1" customHeight="1" x14ac:dyDescent="0.25">
      <c r="B16" s="6"/>
      <c r="C16" s="7"/>
      <c r="D16" s="7"/>
      <c r="E16" s="3"/>
      <c r="F16" s="4"/>
      <c r="G16" s="4">
        <f>IF(invoices[[#This Row],[Payment Due]]&gt;=invoices[[#This Row],[Date Paid]],,5)</f>
        <v>0</v>
      </c>
      <c r="H16" s="4"/>
      <c r="I16" s="2"/>
      <c r="J16" s="5">
        <f>invoices[[#This Row],[Amount ]]-invoices[[#This Row],[Total Paid]]+invoices[[#This Row],[Late Fee ]]</f>
        <v>0</v>
      </c>
    </row>
    <row r="17" spans="2:10" ht="23.1" customHeight="1" x14ac:dyDescent="0.25">
      <c r="B17" s="6"/>
      <c r="C17" s="7"/>
      <c r="D17" s="7"/>
      <c r="E17" s="3"/>
      <c r="F17" s="4"/>
      <c r="G17" s="4">
        <f>IF(invoices[[#This Row],[Payment Due]]&gt;=invoices[[#This Row],[Date Paid]],,5)</f>
        <v>0</v>
      </c>
      <c r="H17" s="4"/>
      <c r="I17" s="2"/>
      <c r="J17" s="5">
        <f>invoices[[#This Row],[Amount ]]-invoices[[#This Row],[Total Paid]]+invoices[[#This Row],[Late Fee ]]</f>
        <v>0</v>
      </c>
    </row>
    <row r="18" spans="2:10" ht="23.1" customHeight="1" x14ac:dyDescent="0.25">
      <c r="B18" s="8" t="s">
        <v>5</v>
      </c>
      <c r="C18" s="9"/>
      <c r="D18" s="9"/>
      <c r="E18" s="10"/>
      <c r="F18" s="16">
        <f>SUBTOTAL(109,invoices[[Amount ]])</f>
        <v>51443</v>
      </c>
      <c r="G18" s="10"/>
      <c r="H18" s="16">
        <f>SUBTOTAL(109,invoices[Total Paid])</f>
        <v>34549</v>
      </c>
      <c r="I18" s="10"/>
      <c r="J18" s="17">
        <f>SUBTOTAL(109,invoices[Outstanding])</f>
        <v>16904</v>
      </c>
    </row>
  </sheetData>
  <mergeCells count="1">
    <mergeCell ref="B1:J1"/>
  </mergeCells>
  <conditionalFormatting sqref="J4:J17 G4:G17">
    <cfRule type="cellIs" dxfId="15" priority="2" operator="greaterThan">
      <formula>0</formula>
    </cfRule>
  </conditionalFormatting>
  <printOptions horizontalCentered="1"/>
  <pageMargins left="0.5" right="0.5" top="0.5" bottom="0.5" header="0.3" footer="0.3"/>
  <pageSetup paperSize="7" fitToHeight="0" orientation="landscape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4903CAE-659F-491E-A0EB-89CB631419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Account Receivable &amp; Payable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tracker</dc:title>
  <dc:creator>Naveed Ahmed</dc:creator>
  <cp:lastModifiedBy>Naveed Ahmed</cp:lastModifiedBy>
  <cp:lastPrinted>2016-09-05T09:26:34Z</cp:lastPrinted>
  <dcterms:created xsi:type="dcterms:W3CDTF">2016-09-05T09:24:14Z</dcterms:created>
  <dcterms:modified xsi:type="dcterms:W3CDTF">2016-09-05T09:27:47Z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TC103551889990</vt:lpwstr>
  </property>
</Properties>
</file>