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axi Receipt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13" i="1"/>
  <c r="J14" i="1"/>
  <c r="J15" i="1"/>
  <c r="J16" i="1"/>
  <c r="L13" i="1"/>
  <c r="L14" i="1"/>
  <c r="L15" i="1"/>
  <c r="L16" i="1"/>
  <c r="J4" i="1"/>
  <c r="J8" i="1"/>
  <c r="L8" i="1" s="1"/>
  <c r="J9" i="1"/>
  <c r="L9" i="1" s="1"/>
  <c r="J10" i="1"/>
  <c r="J11" i="1"/>
  <c r="J12" i="1"/>
  <c r="J17" i="1"/>
  <c r="J18" i="1"/>
  <c r="J19" i="1"/>
  <c r="J20" i="1"/>
  <c r="L10" i="1"/>
  <c r="L11" i="1"/>
  <c r="L12" i="1"/>
  <c r="L17" i="1"/>
  <c r="L18" i="1"/>
  <c r="L19" i="1"/>
  <c r="L20" i="1"/>
</calcChain>
</file>

<file path=xl/sharedStrings.xml><?xml version="1.0" encoding="utf-8"?>
<sst xmlns="http://schemas.openxmlformats.org/spreadsheetml/2006/main" count="20" uniqueCount="17">
  <si>
    <t>Date</t>
  </si>
  <si>
    <t>Receipt Number</t>
  </si>
  <si>
    <t>Passenger's Name</t>
  </si>
  <si>
    <t>Distance (miles)</t>
  </si>
  <si>
    <t>Base Fare ($)</t>
  </si>
  <si>
    <t>Waiting Time (min)</t>
  </si>
  <si>
    <t>Total Fare ($)</t>
  </si>
  <si>
    <t>Amount Paid ($)</t>
  </si>
  <si>
    <t>Change ($)</t>
  </si>
  <si>
    <t>Jane Smith</t>
  </si>
  <si>
    <t>John Brown</t>
  </si>
  <si>
    <t>Taxi Receipt Log</t>
  </si>
  <si>
    <t>Driver's Name:</t>
  </si>
  <si>
    <t>Fare ($)/mile</t>
  </si>
  <si>
    <t>Waiting Time Charge ($)/hr</t>
  </si>
  <si>
    <t xml:space="preserve">Count no. of trips for a specific passenger: </t>
  </si>
  <si>
    <t xml:space="preserve">Total fare paid by a passenger: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</si>
</sst>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4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1"/>
      <color rgb="FFC00000"/>
      <name val="Roboto"/>
    </font>
    <font>
      <b/>
      <sz val="12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70" fontId="5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7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170" fontId="1" fillId="0" borderId="0" xfId="0" applyNumberFormat="1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0" fontId="5" fillId="0" borderId="5" xfId="0" applyNumberFormat="1" applyFont="1" applyBorder="1" applyAlignment="1">
      <alignment horizontal="left" vertical="center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L20" totalsRowShown="0" headerRowDxfId="12" dataDxfId="0">
  <autoFilter ref="B7:L20"/>
  <tableColumns count="11">
    <tableColumn id="1" name="Date" dataDxfId="11"/>
    <tableColumn id="2" name="Receipt Number" dataDxfId="10"/>
    <tableColumn id="3" name="Passenger's Name" dataDxfId="9"/>
    <tableColumn id="4" name="Distance (miles)" dataDxfId="8"/>
    <tableColumn id="5" name="Fare ($)/mile" dataDxfId="7"/>
    <tableColumn id="10" name="Base Fare ($)" dataDxfId="6"/>
    <tableColumn id="6" name="Waiting Time (min)" dataDxfId="5"/>
    <tableColumn id="11" name="Waiting Time Charge ($)/hr" dataDxfId="4"/>
    <tableColumn id="7" name="Total Fare ($)" dataDxfId="3">
      <calculatedColumnFormula>IF(E8="","",E8*F8 + G8 + ((H8/60)*I8))</calculatedColumnFormula>
    </tableColumn>
    <tableColumn id="8" name="Amount Paid ($)" dataDxfId="2"/>
    <tableColumn id="9" name="Change ($)" dataDxfId="1">
      <calculatedColumnFormula>IF(K8="","",K8-J8)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showGridLines="0" tabSelected="1" topLeftCell="A13" workbookViewId="0">
      <selection activeCell="G32" sqref="G32"/>
    </sheetView>
  </sheetViews>
  <sheetFormatPr defaultRowHeight="16.5" x14ac:dyDescent="0.3"/>
  <cols>
    <col min="1" max="1" width="4.7109375" style="1" customWidth="1"/>
    <col min="2" max="3" width="20.7109375" style="1" customWidth="1"/>
    <col min="4" max="4" width="30.7109375" style="1" customWidth="1"/>
    <col min="5" max="12" width="22.7109375" style="1" customWidth="1"/>
    <col min="13" max="16384" width="9.140625" style="1"/>
  </cols>
  <sheetData>
    <row r="1" spans="2:12" ht="9.75" customHeight="1" x14ac:dyDescent="0.3"/>
    <row r="2" spans="2:12" ht="39.75" customHeight="1" thickBot="1" x14ac:dyDescent="0.35">
      <c r="B2" s="2" t="s">
        <v>11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2:12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2:12" s="17" customFormat="1" ht="30" customHeight="1" x14ac:dyDescent="0.25">
      <c r="B4" s="4" t="s">
        <v>12</v>
      </c>
      <c r="C4" s="5"/>
      <c r="D4" s="6"/>
      <c r="E4" s="7"/>
      <c r="F4" s="4"/>
      <c r="G4" s="15" t="s">
        <v>15</v>
      </c>
      <c r="H4" s="15"/>
      <c r="I4" s="14" t="s">
        <v>9</v>
      </c>
      <c r="J4" s="20">
        <f>COUNTIF(Table1[Passenger''s Name], I4)</f>
        <v>2</v>
      </c>
      <c r="K4" s="4"/>
      <c r="L4" s="4"/>
    </row>
    <row r="5" spans="2:12" s="17" customFormat="1" ht="30" customHeight="1" x14ac:dyDescent="0.25">
      <c r="B5" s="4"/>
      <c r="C5" s="4"/>
      <c r="D5" s="4"/>
      <c r="E5" s="4"/>
      <c r="F5" s="4"/>
      <c r="G5" s="15" t="s">
        <v>16</v>
      </c>
      <c r="H5" s="15"/>
      <c r="I5" s="14" t="s">
        <v>9</v>
      </c>
      <c r="J5" s="21">
        <f>SUMIF(Table1[Passenger''s Name], I5,Table1[Total Fare ($)])</f>
        <v>59.583333333333329</v>
      </c>
      <c r="K5" s="4"/>
      <c r="L5" s="4"/>
    </row>
    <row r="6" spans="2:12" x14ac:dyDescent="0.3"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2:12" ht="30" customHeight="1" x14ac:dyDescent="0.3">
      <c r="B7" s="8" t="s">
        <v>0</v>
      </c>
      <c r="C7" s="8" t="s">
        <v>1</v>
      </c>
      <c r="D7" s="8" t="s">
        <v>2</v>
      </c>
      <c r="E7" s="8" t="s">
        <v>3</v>
      </c>
      <c r="F7" s="8" t="s">
        <v>13</v>
      </c>
      <c r="G7" s="8" t="s">
        <v>4</v>
      </c>
      <c r="H7" s="8" t="s">
        <v>5</v>
      </c>
      <c r="I7" s="8" t="s">
        <v>14</v>
      </c>
      <c r="J7" s="8" t="s">
        <v>6</v>
      </c>
      <c r="K7" s="8" t="s">
        <v>7</v>
      </c>
      <c r="L7" s="8" t="s">
        <v>8</v>
      </c>
    </row>
    <row r="8" spans="2:12" ht="30" customHeight="1" x14ac:dyDescent="0.3">
      <c r="B8" s="9">
        <v>45664</v>
      </c>
      <c r="C8" s="10">
        <v>12345</v>
      </c>
      <c r="D8" s="10" t="s">
        <v>9</v>
      </c>
      <c r="E8" s="10">
        <v>15</v>
      </c>
      <c r="F8" s="11">
        <v>1.25</v>
      </c>
      <c r="G8" s="11">
        <v>5</v>
      </c>
      <c r="H8" s="10">
        <v>25</v>
      </c>
      <c r="I8" s="11">
        <v>2</v>
      </c>
      <c r="J8" s="13">
        <f t="shared" ref="J8:J20" si="0">IF(E8="","",E8*F8 + G8 + ((H8/60)*I8))</f>
        <v>24.583333333333332</v>
      </c>
      <c r="K8" s="11">
        <v>25</v>
      </c>
      <c r="L8" s="11">
        <f>IF(K8="","",K8-J8)</f>
        <v>0.41666666666666785</v>
      </c>
    </row>
    <row r="9" spans="2:12" ht="30" customHeight="1" x14ac:dyDescent="0.3">
      <c r="B9" s="9">
        <v>45664</v>
      </c>
      <c r="C9" s="10">
        <v>12346</v>
      </c>
      <c r="D9" s="10" t="s">
        <v>10</v>
      </c>
      <c r="E9" s="10">
        <v>8.5</v>
      </c>
      <c r="F9" s="11">
        <v>1.25</v>
      </c>
      <c r="G9" s="11">
        <v>5</v>
      </c>
      <c r="H9" s="10">
        <v>5</v>
      </c>
      <c r="I9" s="11">
        <v>2</v>
      </c>
      <c r="J9" s="13">
        <f t="shared" si="0"/>
        <v>15.791666666666666</v>
      </c>
      <c r="K9" s="11">
        <v>30</v>
      </c>
      <c r="L9" s="11">
        <f t="shared" ref="L9:L20" si="1">IF(K9="","",K9-J9)</f>
        <v>14.208333333333334</v>
      </c>
    </row>
    <row r="10" spans="2:12" ht="30" customHeight="1" x14ac:dyDescent="0.3">
      <c r="B10" s="19">
        <v>45664</v>
      </c>
      <c r="C10" s="4">
        <v>12563</v>
      </c>
      <c r="D10" s="4" t="s">
        <v>9</v>
      </c>
      <c r="E10" s="4">
        <v>24</v>
      </c>
      <c r="F10" s="16">
        <v>1.25</v>
      </c>
      <c r="G10" s="16">
        <v>5</v>
      </c>
      <c r="H10" s="4">
        <v>0</v>
      </c>
      <c r="I10" s="16">
        <v>2</v>
      </c>
      <c r="J10" s="13">
        <f t="shared" si="0"/>
        <v>35</v>
      </c>
      <c r="K10" s="16">
        <v>50</v>
      </c>
      <c r="L10" s="11">
        <f t="shared" si="1"/>
        <v>15</v>
      </c>
    </row>
    <row r="11" spans="2:12" ht="30" customHeight="1" x14ac:dyDescent="0.3">
      <c r="B11" s="4"/>
      <c r="C11" s="4"/>
      <c r="D11" s="4"/>
      <c r="E11" s="4"/>
      <c r="F11" s="16"/>
      <c r="G11" s="16"/>
      <c r="H11" s="4"/>
      <c r="I11" s="16"/>
      <c r="J11" s="13" t="str">
        <f t="shared" si="0"/>
        <v/>
      </c>
      <c r="K11" s="16"/>
      <c r="L11" s="11" t="str">
        <f t="shared" si="1"/>
        <v/>
      </c>
    </row>
    <row r="12" spans="2:12" ht="30" customHeight="1" x14ac:dyDescent="0.3">
      <c r="B12" s="12"/>
      <c r="C12" s="4"/>
      <c r="D12" s="4"/>
      <c r="E12" s="4"/>
      <c r="F12" s="16"/>
      <c r="G12" s="16"/>
      <c r="H12" s="4"/>
      <c r="I12" s="16"/>
      <c r="J12" s="13" t="str">
        <f t="shared" si="0"/>
        <v/>
      </c>
      <c r="K12" s="16"/>
      <c r="L12" s="11" t="str">
        <f t="shared" si="1"/>
        <v/>
      </c>
    </row>
    <row r="13" spans="2:12" ht="30" customHeight="1" x14ac:dyDescent="0.3">
      <c r="B13" s="12"/>
      <c r="C13" s="4"/>
      <c r="D13" s="4"/>
      <c r="E13" s="4"/>
      <c r="F13" s="16"/>
      <c r="G13" s="16"/>
      <c r="H13" s="4"/>
      <c r="I13" s="16"/>
      <c r="J13" s="13" t="str">
        <f t="shared" ref="J13:J16" si="2">IF(E13="","",E13*F13 + G13 + ((H13/60)*I13))</f>
        <v/>
      </c>
      <c r="K13" s="16"/>
      <c r="L13" s="11" t="str">
        <f t="shared" ref="L13:L16" si="3">IF(K13="","",K13-J13)</f>
        <v/>
      </c>
    </row>
    <row r="14" spans="2:12" ht="30" customHeight="1" x14ac:dyDescent="0.3">
      <c r="B14" s="12"/>
      <c r="C14" s="4"/>
      <c r="D14" s="4"/>
      <c r="E14" s="4"/>
      <c r="F14" s="16"/>
      <c r="G14" s="16"/>
      <c r="H14" s="4"/>
      <c r="I14" s="16"/>
      <c r="J14" s="13" t="str">
        <f t="shared" si="2"/>
        <v/>
      </c>
      <c r="K14" s="16"/>
      <c r="L14" s="11" t="str">
        <f t="shared" si="3"/>
        <v/>
      </c>
    </row>
    <row r="15" spans="2:12" ht="30" customHeight="1" x14ac:dyDescent="0.3">
      <c r="B15" s="12"/>
      <c r="C15" s="4"/>
      <c r="D15" s="4"/>
      <c r="E15" s="4"/>
      <c r="F15" s="16"/>
      <c r="G15" s="16"/>
      <c r="H15" s="4"/>
      <c r="I15" s="16"/>
      <c r="J15" s="13" t="str">
        <f t="shared" si="2"/>
        <v/>
      </c>
      <c r="K15" s="16"/>
      <c r="L15" s="11" t="str">
        <f t="shared" si="3"/>
        <v/>
      </c>
    </row>
    <row r="16" spans="2:12" ht="30" customHeight="1" x14ac:dyDescent="0.3">
      <c r="B16" s="12"/>
      <c r="C16" s="4"/>
      <c r="D16" s="4"/>
      <c r="E16" s="4"/>
      <c r="F16" s="16"/>
      <c r="G16" s="16"/>
      <c r="H16" s="4"/>
      <c r="I16" s="16"/>
      <c r="J16" s="13" t="str">
        <f t="shared" si="2"/>
        <v/>
      </c>
      <c r="K16" s="16"/>
      <c r="L16" s="11" t="str">
        <f t="shared" si="3"/>
        <v/>
      </c>
    </row>
    <row r="17" spans="2:12" ht="30" customHeight="1" x14ac:dyDescent="0.3">
      <c r="B17" s="17"/>
      <c r="C17" s="17"/>
      <c r="D17" s="17"/>
      <c r="E17" s="17"/>
      <c r="F17" s="18"/>
      <c r="G17" s="18"/>
      <c r="H17" s="17"/>
      <c r="I17" s="18"/>
      <c r="J17" s="13" t="str">
        <f t="shared" si="0"/>
        <v/>
      </c>
      <c r="K17" s="18"/>
      <c r="L17" s="11" t="str">
        <f t="shared" si="1"/>
        <v/>
      </c>
    </row>
    <row r="18" spans="2:12" ht="30" customHeight="1" x14ac:dyDescent="0.3">
      <c r="B18" s="17"/>
      <c r="C18" s="17"/>
      <c r="D18" s="17"/>
      <c r="E18" s="17"/>
      <c r="F18" s="18"/>
      <c r="G18" s="18"/>
      <c r="H18" s="17"/>
      <c r="I18" s="18"/>
      <c r="J18" s="13" t="str">
        <f t="shared" si="0"/>
        <v/>
      </c>
      <c r="K18" s="18"/>
      <c r="L18" s="11" t="str">
        <f t="shared" si="1"/>
        <v/>
      </c>
    </row>
    <row r="19" spans="2:12" ht="30" customHeight="1" x14ac:dyDescent="0.3">
      <c r="B19" s="17"/>
      <c r="C19" s="17"/>
      <c r="D19" s="17"/>
      <c r="E19" s="17"/>
      <c r="F19" s="18"/>
      <c r="G19" s="18"/>
      <c r="H19" s="17"/>
      <c r="I19" s="18"/>
      <c r="J19" s="13" t="str">
        <f t="shared" si="0"/>
        <v/>
      </c>
      <c r="K19" s="18"/>
      <c r="L19" s="11" t="str">
        <f t="shared" si="1"/>
        <v/>
      </c>
    </row>
    <row r="20" spans="2:12" ht="30" customHeight="1" x14ac:dyDescent="0.3">
      <c r="B20" s="17"/>
      <c r="C20" s="17"/>
      <c r="D20" s="17"/>
      <c r="E20" s="17"/>
      <c r="F20" s="18"/>
      <c r="G20" s="18"/>
      <c r="H20" s="17"/>
      <c r="I20" s="18"/>
      <c r="J20" s="13" t="str">
        <f t="shared" si="0"/>
        <v/>
      </c>
      <c r="K20" s="18"/>
      <c r="L20" s="11" t="str">
        <f t="shared" si="1"/>
        <v/>
      </c>
    </row>
  </sheetData>
  <mergeCells count="4">
    <mergeCell ref="C4:E4"/>
    <mergeCell ref="B2:L2"/>
    <mergeCell ref="G4:H4"/>
    <mergeCell ref="G5:H5"/>
  </mergeCells>
  <dataValidations count="1">
    <dataValidation type="list" allowBlank="1" showInputMessage="1" showErrorMessage="1" sqref="I4:I5">
      <formula1>$D$8:$D$20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Taxi Receipt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2025-01-07T12:10:37Z</dcterms:created>
  <dcterms:modified xsi:type="dcterms:W3CDTF">2025-01-07T12:32:52Z</dcterms:modified>
</cp:coreProperties>
</file>